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fs1\shozoku\04900_環境政策課\04_温暖化防止\11_電力入札\R08入札\04_公告（HP）\01_掲載データ\"/>
    </mc:Choice>
  </mc:AlternateContent>
  <xr:revisionPtr revIDLastSave="0" documentId="8_{C8B515DF-5A2C-47CE-8CCF-3A4A47D6730B}" xr6:coauthVersionLast="47" xr6:coauthVersionMax="47" xr10:uidLastSave="{00000000-0000-0000-0000-000000000000}"/>
  <bookViews>
    <workbookView xWindow="-120" yWindow="16080" windowWidth="29040" windowHeight="15720" xr2:uid="{4C2EF5B1-E816-423D-BD11-05C1EA7B2419}"/>
  </bookViews>
  <sheets>
    <sheet name="別紙内訳明細" sheetId="2" r:id="rId1"/>
  </sheets>
  <externalReferences>
    <externalReference r:id="rId2"/>
  </externalReferences>
  <definedNames>
    <definedName name="でんき">#REF!</definedName>
    <definedName name="案件名称">#REF!</definedName>
    <definedName name="契約書">#REF!</definedName>
    <definedName name="契約番号">#REF!</definedName>
    <definedName name="使用予定数量">#REF!</definedName>
    <definedName name="別紙">#REF!</definedName>
    <definedName name="履行場所">#REF!</definedName>
    <definedName name="連番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2" l="1"/>
  <c r="K8" i="2"/>
  <c r="M8" i="2"/>
  <c r="K19" i="2"/>
  <c r="M19" i="2"/>
  <c r="E19" i="2"/>
  <c r="G19" i="2"/>
  <c r="K18" i="2"/>
  <c r="M18" i="2"/>
  <c r="E18" i="2"/>
  <c r="G18" i="2"/>
  <c r="K17" i="2"/>
  <c r="M17" i="2"/>
  <c r="E17" i="2"/>
  <c r="K16" i="2"/>
  <c r="E16" i="2"/>
  <c r="G16" i="2"/>
  <c r="K15" i="2"/>
  <c r="M15" i="2"/>
  <c r="E15" i="2"/>
  <c r="K14" i="2"/>
  <c r="M14" i="2"/>
  <c r="E14" i="2"/>
  <c r="K13" i="2"/>
  <c r="E13" i="2"/>
  <c r="K12" i="2"/>
  <c r="M12" i="2"/>
  <c r="E12" i="2"/>
  <c r="K11" i="2"/>
  <c r="M11" i="2"/>
  <c r="E11" i="2"/>
  <c r="G11" i="2"/>
  <c r="K10" i="2"/>
  <c r="M10" i="2"/>
  <c r="E10" i="2"/>
  <c r="H10" i="2"/>
  <c r="G10" i="2"/>
  <c r="K9" i="2"/>
  <c r="E9" i="2"/>
  <c r="G9" i="2"/>
  <c r="E8" i="2"/>
  <c r="G8" i="2"/>
  <c r="N19" i="2"/>
  <c r="N18" i="2"/>
  <c r="N17" i="2"/>
  <c r="M16" i="2"/>
  <c r="N16" i="2"/>
  <c r="N15" i="2"/>
  <c r="N14" i="2"/>
  <c r="M13" i="2"/>
  <c r="N13" i="2"/>
  <c r="N12" i="2"/>
  <c r="N11" i="2"/>
  <c r="N10" i="2"/>
  <c r="O10" i="2"/>
  <c r="M9" i="2"/>
  <c r="N9" i="2"/>
  <c r="N8" i="2"/>
  <c r="G12" i="2"/>
  <c r="H12" i="2"/>
  <c r="O12" i="2"/>
  <c r="G17" i="2"/>
  <c r="H17" i="2"/>
  <c r="O17" i="2"/>
  <c r="H19" i="2"/>
  <c r="O19" i="2"/>
  <c r="H16" i="2"/>
  <c r="G15" i="2"/>
  <c r="H15" i="2"/>
  <c r="O15" i="2"/>
  <c r="H9" i="2"/>
  <c r="G13" i="2"/>
  <c r="H13" i="2"/>
  <c r="H18" i="2"/>
  <c r="O18" i="2"/>
  <c r="H11" i="2"/>
  <c r="O11" i="2"/>
  <c r="H8" i="2"/>
  <c r="O8" i="2"/>
  <c r="G14" i="2"/>
  <c r="H14" i="2"/>
  <c r="O14" i="2"/>
  <c r="O16" i="2"/>
  <c r="O13" i="2"/>
  <c r="O9" i="2"/>
  <c r="O20" i="2"/>
</calcChain>
</file>

<file path=xl/sharedStrings.xml><?xml version="1.0" encoding="utf-8"?>
<sst xmlns="http://schemas.openxmlformats.org/spreadsheetml/2006/main" count="73" uniqueCount="61">
  <si>
    <t>積算内訳書</t>
    <rPh sb="0" eb="2">
      <t>セキサン</t>
    </rPh>
    <rPh sb="2" eb="4">
      <t>ウチワケ</t>
    </rPh>
    <rPh sb="4" eb="5">
      <t>ショ</t>
    </rPh>
    <phoneticPr fontId="2"/>
  </si>
  <si>
    <t>入札者名（商号又は名称）</t>
    <rPh sb="0" eb="2">
      <t>ニュウサツ</t>
    </rPh>
    <rPh sb="2" eb="3">
      <t>シャ</t>
    </rPh>
    <rPh sb="3" eb="4">
      <t>メイ</t>
    </rPh>
    <rPh sb="5" eb="7">
      <t>ショウゴウ</t>
    </rPh>
    <rPh sb="7" eb="8">
      <t>マタ</t>
    </rPh>
    <rPh sb="9" eb="11">
      <t>メイショウ</t>
    </rPh>
    <phoneticPr fontId="2"/>
  </si>
  <si>
    <t>基本料金</t>
    <rPh sb="0" eb="2">
      <t>キホン</t>
    </rPh>
    <rPh sb="2" eb="4">
      <t>リョウキン</t>
    </rPh>
    <phoneticPr fontId="2"/>
  </si>
  <si>
    <t>電力量料金</t>
    <rPh sb="0" eb="2">
      <t>デンリョク</t>
    </rPh>
    <rPh sb="2" eb="3">
      <t>リョウ</t>
    </rPh>
    <rPh sb="3" eb="5">
      <t>リョウキン</t>
    </rPh>
    <phoneticPr fontId="2"/>
  </si>
  <si>
    <t>合計金額</t>
    <rPh sb="0" eb="2">
      <t>ゴウケイ</t>
    </rPh>
    <rPh sb="2" eb="4">
      <t>キンガク</t>
    </rPh>
    <phoneticPr fontId="2"/>
  </si>
  <si>
    <t>項目
単位</t>
    <rPh sb="0" eb="2">
      <t>コウモク</t>
    </rPh>
    <rPh sb="4" eb="6">
      <t>タンイ</t>
    </rPh>
    <phoneticPr fontId="2"/>
  </si>
  <si>
    <t>契約
電力
合計</t>
    <rPh sb="0" eb="2">
      <t>ケイヤク</t>
    </rPh>
    <rPh sb="3" eb="5">
      <t>デンリョク</t>
    </rPh>
    <rPh sb="6" eb="8">
      <t>ゴウケイ</t>
    </rPh>
    <phoneticPr fontId="2"/>
  </si>
  <si>
    <t>予定
力率
調整</t>
    <rPh sb="0" eb="2">
      <t>ヨテイ</t>
    </rPh>
    <rPh sb="3" eb="4">
      <t>リキ</t>
    </rPh>
    <rPh sb="4" eb="5">
      <t>リツ</t>
    </rPh>
    <rPh sb="6" eb="8">
      <t>チョウセイ</t>
    </rPh>
    <phoneticPr fontId="2"/>
  </si>
  <si>
    <t>割引率</t>
    <rPh sb="0" eb="2">
      <t>ワリビキ</t>
    </rPh>
    <rPh sb="2" eb="3">
      <t>リツ</t>
    </rPh>
    <phoneticPr fontId="2"/>
  </si>
  <si>
    <t>特約
（割引額）</t>
    <rPh sb="0" eb="2">
      <t>トクヤク</t>
    </rPh>
    <rPh sb="4" eb="7">
      <t>ワリビキガク</t>
    </rPh>
    <phoneticPr fontId="2"/>
  </si>
  <si>
    <t>割引後
基本料金</t>
    <rPh sb="0" eb="2">
      <t>ワリビキ</t>
    </rPh>
    <rPh sb="2" eb="3">
      <t>ゴ</t>
    </rPh>
    <rPh sb="4" eb="6">
      <t>キホン</t>
    </rPh>
    <rPh sb="6" eb="8">
      <t>リョウキン</t>
    </rPh>
    <phoneticPr fontId="2"/>
  </si>
  <si>
    <t>予定使用
電力量合計</t>
    <rPh sb="0" eb="2">
      <t>ヨテイ</t>
    </rPh>
    <rPh sb="2" eb="4">
      <t>シヨウ</t>
    </rPh>
    <rPh sb="5" eb="7">
      <t>デンリョク</t>
    </rPh>
    <rPh sb="7" eb="8">
      <t>リョウ</t>
    </rPh>
    <rPh sb="8" eb="10">
      <t>ゴウケイ</t>
    </rPh>
    <phoneticPr fontId="2"/>
  </si>
  <si>
    <t>割引後
電力量料金</t>
    <rPh sb="0" eb="2">
      <t>ワリビキ</t>
    </rPh>
    <rPh sb="2" eb="3">
      <t>ゴ</t>
    </rPh>
    <rPh sb="4" eb="6">
      <t>デンリョク</t>
    </rPh>
    <rPh sb="6" eb="7">
      <t>リョウ</t>
    </rPh>
    <rPh sb="7" eb="9">
      <t>リョウキン</t>
    </rPh>
    <phoneticPr fontId="2"/>
  </si>
  <si>
    <t>円/kW</t>
    <rPh sb="0" eb="1">
      <t>エン</t>
    </rPh>
    <phoneticPr fontId="2"/>
  </si>
  <si>
    <t>kW</t>
    <phoneticPr fontId="2"/>
  </si>
  <si>
    <t>円</t>
    <rPh sb="0" eb="1">
      <t>エン</t>
    </rPh>
    <phoneticPr fontId="2"/>
  </si>
  <si>
    <t>kWh</t>
    <phoneticPr fontId="2"/>
  </si>
  <si>
    <t>年月</t>
    <rPh sb="0" eb="1">
      <t>トシ</t>
    </rPh>
    <rPh sb="1" eb="2">
      <t>ツキ</t>
    </rPh>
    <phoneticPr fontId="2"/>
  </si>
  <si>
    <t>a</t>
    <phoneticPr fontId="2"/>
  </si>
  <si>
    <t>b</t>
    <phoneticPr fontId="2"/>
  </si>
  <si>
    <t>c</t>
    <phoneticPr fontId="2"/>
  </si>
  <si>
    <t>d(=a*b*c)
※掛け放し</t>
    <rPh sb="11" eb="12">
      <t>カ</t>
    </rPh>
    <rPh sb="13" eb="14">
      <t>ハナ</t>
    </rPh>
    <phoneticPr fontId="2"/>
  </si>
  <si>
    <t>e</t>
    <phoneticPr fontId="2"/>
  </si>
  <si>
    <t>f(=d*e)
※掛け放し</t>
    <rPh sb="9" eb="10">
      <t>カ</t>
    </rPh>
    <rPh sb="11" eb="12">
      <t>ハナ</t>
    </rPh>
    <phoneticPr fontId="2"/>
  </si>
  <si>
    <t>g(=d-f)
※掛け放し</t>
    <phoneticPr fontId="2"/>
  </si>
  <si>
    <t>h</t>
    <phoneticPr fontId="2"/>
  </si>
  <si>
    <t>i</t>
    <phoneticPr fontId="2"/>
  </si>
  <si>
    <t>j(=h*i)
※掛け放し</t>
    <phoneticPr fontId="2"/>
  </si>
  <si>
    <t>k</t>
    <phoneticPr fontId="2"/>
  </si>
  <si>
    <t>l(=j*k)
※掛け放し</t>
    <rPh sb="9" eb="10">
      <t>カ</t>
    </rPh>
    <rPh sb="11" eb="12">
      <t>ハナ</t>
    </rPh>
    <phoneticPr fontId="2"/>
  </si>
  <si>
    <t>m(=j-l)
※掛け放し</t>
    <phoneticPr fontId="2"/>
  </si>
  <si>
    <t>n(=g+m)
※各月単位で小数点以下切捨て</t>
    <rPh sb="9" eb="10">
      <t>カク</t>
    </rPh>
    <rPh sb="10" eb="13">
      <t>ツキタンイ</t>
    </rPh>
    <rPh sb="14" eb="17">
      <t>ショウスウテン</t>
    </rPh>
    <rPh sb="17" eb="19">
      <t>イカ</t>
    </rPh>
    <rPh sb="19" eb="21">
      <t>キリス</t>
    </rPh>
    <phoneticPr fontId="2"/>
  </si>
  <si>
    <t>合計</t>
    <rPh sb="0" eb="2">
      <t>ゴウケイ</t>
    </rPh>
    <phoneticPr fontId="2"/>
  </si>
  <si>
    <t>…①</t>
    <phoneticPr fontId="2"/>
  </si>
  <si>
    <t>注意事項</t>
    <rPh sb="0" eb="2">
      <t>チュウイ</t>
    </rPh>
    <rPh sb="2" eb="4">
      <t>ジコウ</t>
    </rPh>
    <phoneticPr fontId="2"/>
  </si>
  <si>
    <t>※１</t>
    <phoneticPr fontId="2"/>
  </si>
  <si>
    <t>基本料金入札単価(a欄)及び電力量料金入札単価(h欄)は、消費税及び地方消費税額を含んだ単価とし、小数点以下第２位まで記入する。</t>
    <rPh sb="0" eb="2">
      <t>キホン</t>
    </rPh>
    <rPh sb="2" eb="4">
      <t>リョウキン</t>
    </rPh>
    <rPh sb="4" eb="6">
      <t>ニュウサツ</t>
    </rPh>
    <rPh sb="6" eb="8">
      <t>タンカ</t>
    </rPh>
    <rPh sb="10" eb="11">
      <t>ラン</t>
    </rPh>
    <rPh sb="12" eb="13">
      <t>オヨ</t>
    </rPh>
    <rPh sb="14" eb="16">
      <t>デンリョク</t>
    </rPh>
    <rPh sb="16" eb="17">
      <t>リョウ</t>
    </rPh>
    <rPh sb="17" eb="19">
      <t>リョウキン</t>
    </rPh>
    <rPh sb="19" eb="21">
      <t>ニュウサツ</t>
    </rPh>
    <rPh sb="21" eb="23">
      <t>タンカ</t>
    </rPh>
    <rPh sb="25" eb="26">
      <t>ラン</t>
    </rPh>
    <rPh sb="29" eb="32">
      <t>ショウヒゼイ</t>
    </rPh>
    <rPh sb="32" eb="33">
      <t>オヨ</t>
    </rPh>
    <rPh sb="34" eb="36">
      <t>チホウ</t>
    </rPh>
    <rPh sb="36" eb="39">
      <t>ショウヒゼイ</t>
    </rPh>
    <rPh sb="39" eb="40">
      <t>ガク</t>
    </rPh>
    <rPh sb="41" eb="42">
      <t>フク</t>
    </rPh>
    <rPh sb="44" eb="46">
      <t>タンカ</t>
    </rPh>
    <rPh sb="49" eb="52">
      <t>ショウスウテン</t>
    </rPh>
    <rPh sb="52" eb="54">
      <t>イカ</t>
    </rPh>
    <rPh sb="54" eb="55">
      <t>ダイ</t>
    </rPh>
    <rPh sb="56" eb="57">
      <t>イ</t>
    </rPh>
    <rPh sb="59" eb="61">
      <t>キニュウ</t>
    </rPh>
    <phoneticPr fontId="2"/>
  </si>
  <si>
    <t>※２</t>
  </si>
  <si>
    <t>力率調整(c欄)については、力率の想定値100％とし、仕様書に示す基本料金の算定式に当てはめ、0.85とする。</t>
    <rPh sb="0" eb="1">
      <t>リキ</t>
    </rPh>
    <rPh sb="1" eb="2">
      <t>リツ</t>
    </rPh>
    <rPh sb="2" eb="4">
      <t>チョウセイ</t>
    </rPh>
    <rPh sb="6" eb="7">
      <t>ラン</t>
    </rPh>
    <rPh sb="14" eb="15">
      <t>リキ</t>
    </rPh>
    <rPh sb="15" eb="16">
      <t>リツ</t>
    </rPh>
    <rPh sb="17" eb="19">
      <t>ソウテイ</t>
    </rPh>
    <rPh sb="19" eb="20">
      <t>チ</t>
    </rPh>
    <rPh sb="27" eb="30">
      <t>シヨウショ</t>
    </rPh>
    <rPh sb="31" eb="32">
      <t>シメ</t>
    </rPh>
    <rPh sb="33" eb="35">
      <t>キホン</t>
    </rPh>
    <rPh sb="35" eb="37">
      <t>リョウキン</t>
    </rPh>
    <rPh sb="38" eb="40">
      <t>サンテイ</t>
    </rPh>
    <rPh sb="40" eb="41">
      <t>シキ</t>
    </rPh>
    <rPh sb="42" eb="43">
      <t>ア</t>
    </rPh>
    <phoneticPr fontId="2"/>
  </si>
  <si>
    <t>※３</t>
  </si>
  <si>
    <t>基本料金(d欄)、特約割引額(f欄・l欄)、割引後基本料金(g欄)、電力量料金(j欄)、割引後電力量料金(m欄)は、計算後、掛け放しとする。</t>
    <rPh sb="0" eb="2">
      <t>キホン</t>
    </rPh>
    <rPh sb="2" eb="4">
      <t>リョウキン</t>
    </rPh>
    <rPh sb="6" eb="7">
      <t>ラン</t>
    </rPh>
    <rPh sb="9" eb="11">
      <t>トクヤク</t>
    </rPh>
    <rPh sb="11" eb="14">
      <t>ワリビキガク</t>
    </rPh>
    <rPh sb="16" eb="17">
      <t>ラン</t>
    </rPh>
    <rPh sb="19" eb="20">
      <t>ラン</t>
    </rPh>
    <rPh sb="22" eb="24">
      <t>ワリビキ</t>
    </rPh>
    <rPh sb="24" eb="25">
      <t>ゴ</t>
    </rPh>
    <rPh sb="25" eb="27">
      <t>キホン</t>
    </rPh>
    <rPh sb="27" eb="29">
      <t>リョウキン</t>
    </rPh>
    <rPh sb="31" eb="32">
      <t>ラン</t>
    </rPh>
    <rPh sb="34" eb="36">
      <t>デンリョク</t>
    </rPh>
    <rPh sb="36" eb="37">
      <t>リョウ</t>
    </rPh>
    <rPh sb="37" eb="39">
      <t>リョウキン</t>
    </rPh>
    <rPh sb="41" eb="42">
      <t>ラン</t>
    </rPh>
    <rPh sb="44" eb="46">
      <t>ワリビキ</t>
    </rPh>
    <rPh sb="46" eb="47">
      <t>ゴ</t>
    </rPh>
    <rPh sb="47" eb="49">
      <t>デンリョク</t>
    </rPh>
    <rPh sb="49" eb="50">
      <t>リョウ</t>
    </rPh>
    <rPh sb="50" eb="52">
      <t>リョウキン</t>
    </rPh>
    <rPh sb="54" eb="55">
      <t>ラン</t>
    </rPh>
    <rPh sb="58" eb="60">
      <t>ケイサン</t>
    </rPh>
    <rPh sb="60" eb="61">
      <t>ゴ</t>
    </rPh>
    <rPh sb="62" eb="63">
      <t>カ</t>
    </rPh>
    <rPh sb="64" eb="65">
      <t>ハナ</t>
    </rPh>
    <phoneticPr fontId="2"/>
  </si>
  <si>
    <t>※４</t>
  </si>
  <si>
    <t>※５</t>
  </si>
  <si>
    <t>合計(n欄)は、各月毎で計算した額を小数点以下は切り捨て、①（合計(n欄)の合計）はその合計とする。</t>
    <rPh sb="0" eb="2">
      <t>ゴウケイ</t>
    </rPh>
    <rPh sb="4" eb="5">
      <t>ラン</t>
    </rPh>
    <rPh sb="8" eb="10">
      <t>カクツキ</t>
    </rPh>
    <rPh sb="10" eb="11">
      <t>ゴト</t>
    </rPh>
    <rPh sb="12" eb="14">
      <t>ケイサン</t>
    </rPh>
    <rPh sb="16" eb="17">
      <t>ガク</t>
    </rPh>
    <rPh sb="18" eb="21">
      <t>ショウスウテン</t>
    </rPh>
    <rPh sb="21" eb="23">
      <t>イカ</t>
    </rPh>
    <rPh sb="24" eb="25">
      <t>キ</t>
    </rPh>
    <rPh sb="26" eb="27">
      <t>ス</t>
    </rPh>
    <rPh sb="31" eb="33">
      <t>ゴウケイ</t>
    </rPh>
    <rPh sb="35" eb="36">
      <t>ラン</t>
    </rPh>
    <rPh sb="38" eb="40">
      <t>ゴウケイ</t>
    </rPh>
    <rPh sb="44" eb="46">
      <t>ゴウケイ</t>
    </rPh>
    <phoneticPr fontId="2"/>
  </si>
  <si>
    <t>※６</t>
  </si>
  <si>
    <t>合計金額(①)と入札書に記載の金額（入札金額）を必ず一致させること。</t>
    <rPh sb="0" eb="2">
      <t>ゴウケイ</t>
    </rPh>
    <rPh sb="2" eb="4">
      <t>キンガク</t>
    </rPh>
    <rPh sb="8" eb="10">
      <t>ニュウサツ</t>
    </rPh>
    <rPh sb="10" eb="11">
      <t>ショ</t>
    </rPh>
    <rPh sb="12" eb="14">
      <t>キサイ</t>
    </rPh>
    <rPh sb="15" eb="17">
      <t>キンガク</t>
    </rPh>
    <rPh sb="18" eb="20">
      <t>ニュウサツ</t>
    </rPh>
    <rPh sb="20" eb="22">
      <t>キンガク</t>
    </rPh>
    <rPh sb="24" eb="25">
      <t>カナラ</t>
    </rPh>
    <rPh sb="26" eb="28">
      <t>イッチ</t>
    </rPh>
    <phoneticPr fontId="2"/>
  </si>
  <si>
    <r>
      <t xml:space="preserve">入札単価
</t>
    </r>
    <r>
      <rPr>
        <sz val="9"/>
        <rFont val="BIZ UD明朝 Medium"/>
        <family val="1"/>
        <charset val="128"/>
      </rPr>
      <t>（消費税及び地方消費税額を含む）</t>
    </r>
    <rPh sb="0" eb="2">
      <t>ニュウサツ</t>
    </rPh>
    <rPh sb="2" eb="4">
      <t>タンカ</t>
    </rPh>
    <rPh sb="6" eb="9">
      <t>ショウヒゼイ</t>
    </rPh>
    <rPh sb="9" eb="10">
      <t>オヨ</t>
    </rPh>
    <rPh sb="11" eb="13">
      <t>チホウ</t>
    </rPh>
    <rPh sb="13" eb="16">
      <t>ショウヒゼイ</t>
    </rPh>
    <rPh sb="16" eb="17">
      <t>ガク</t>
    </rPh>
    <rPh sb="18" eb="19">
      <t>フク</t>
    </rPh>
    <phoneticPr fontId="2"/>
  </si>
  <si>
    <t>電力量料金には、燃料費調整額、市場価格調整額、再生可能エネルギー賦課金は含まない。</t>
    <rPh sb="0" eb="2">
      <t>デンリョク</t>
    </rPh>
    <rPh sb="2" eb="3">
      <t>リョウ</t>
    </rPh>
    <rPh sb="3" eb="5">
      <t>リョウキン</t>
    </rPh>
    <rPh sb="8" eb="11">
      <t>ネンリョウヒ</t>
    </rPh>
    <rPh sb="11" eb="13">
      <t>チョウセイ</t>
    </rPh>
    <rPh sb="13" eb="14">
      <t>ガク</t>
    </rPh>
    <rPh sb="15" eb="22">
      <t>シジョウカカクチョウセイガク</t>
    </rPh>
    <rPh sb="23" eb="25">
      <t>サイセイ</t>
    </rPh>
    <rPh sb="25" eb="27">
      <t>カノウ</t>
    </rPh>
    <rPh sb="32" eb="35">
      <t>フカキン</t>
    </rPh>
    <rPh sb="36" eb="37">
      <t>フク</t>
    </rPh>
    <phoneticPr fontId="2"/>
  </si>
  <si>
    <t>（様式第２号）</t>
    <rPh sb="1" eb="3">
      <t>ヨウシキ</t>
    </rPh>
    <rPh sb="3" eb="4">
      <t>ダイ</t>
    </rPh>
    <rPh sb="5" eb="6">
      <t>ゴウ</t>
    </rPh>
    <phoneticPr fontId="2"/>
  </si>
  <si>
    <t>令和９年　１月</t>
    <rPh sb="3" eb="4">
      <t>ネン</t>
    </rPh>
    <rPh sb="6" eb="7">
      <t>ガツ</t>
    </rPh>
    <phoneticPr fontId="2"/>
  </si>
  <si>
    <t>令和９年　２月</t>
    <rPh sb="3" eb="4">
      <t>ネン</t>
    </rPh>
    <rPh sb="6" eb="7">
      <t>ガツ</t>
    </rPh>
    <phoneticPr fontId="2"/>
  </si>
  <si>
    <t>令和９年　３月</t>
    <rPh sb="3" eb="4">
      <t>ネン</t>
    </rPh>
    <rPh sb="6" eb="7">
      <t>ガツ</t>
    </rPh>
    <phoneticPr fontId="2"/>
  </si>
  <si>
    <t>令和９年　４月</t>
    <rPh sb="3" eb="4">
      <t>ネン</t>
    </rPh>
    <rPh sb="6" eb="7">
      <t>ガツ</t>
    </rPh>
    <phoneticPr fontId="2"/>
  </si>
  <si>
    <t>令和９年　５月</t>
    <rPh sb="3" eb="4">
      <t>ネン</t>
    </rPh>
    <rPh sb="6" eb="7">
      <t>ガツ</t>
    </rPh>
    <phoneticPr fontId="2"/>
  </si>
  <si>
    <t>令和９年　６月</t>
    <rPh sb="3" eb="4">
      <t>ネン</t>
    </rPh>
    <rPh sb="6" eb="7">
      <t>ガツ</t>
    </rPh>
    <phoneticPr fontId="2"/>
  </si>
  <si>
    <t>令和９年　７月</t>
    <rPh sb="3" eb="4">
      <t>ネン</t>
    </rPh>
    <rPh sb="6" eb="7">
      <t>ガツ</t>
    </rPh>
    <phoneticPr fontId="2"/>
  </si>
  <si>
    <t>令和９年　８月</t>
    <rPh sb="3" eb="4">
      <t>ネン</t>
    </rPh>
    <rPh sb="6" eb="7">
      <t>ガツ</t>
    </rPh>
    <phoneticPr fontId="2"/>
  </si>
  <si>
    <t>令和９年　９月</t>
    <rPh sb="3" eb="4">
      <t>ネン</t>
    </rPh>
    <rPh sb="6" eb="7">
      <t>ガツ</t>
    </rPh>
    <phoneticPr fontId="2"/>
  </si>
  <si>
    <t>令和８年１０月</t>
    <rPh sb="3" eb="4">
      <t>ネン</t>
    </rPh>
    <rPh sb="6" eb="7">
      <t>ガツ</t>
    </rPh>
    <phoneticPr fontId="2"/>
  </si>
  <si>
    <t>令和８年１１月</t>
    <rPh sb="3" eb="4">
      <t>ネン</t>
    </rPh>
    <rPh sb="6" eb="7">
      <t>ガツ</t>
    </rPh>
    <phoneticPr fontId="2"/>
  </si>
  <si>
    <t>令和８年１２月</t>
    <rPh sb="3" eb="4">
      <t>ネン</t>
    </rPh>
    <rPh sb="6" eb="7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</si>
</sst>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"/>
    <numFmt numFmtId="177" formatCode="#,##0_ "/>
    <numFmt numFmtId="178" formatCode="#,##0.0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明朝 Medium"/>
      <family val="1"/>
      <charset val="128"/>
    </font>
    <font>
      <sz val="16"/>
      <name val="BIZ UD明朝 Medium"/>
      <family val="1"/>
      <charset val="128"/>
    </font>
    <font>
      <sz val="24"/>
      <name val="BIZ UD明朝 Medium"/>
      <family val="1"/>
      <charset val="128"/>
    </font>
    <font>
      <sz val="9"/>
      <name val="BIZ UD明朝 Medium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7" fillId="0" borderId="0">
      <alignment vertical="center"/>
    </xf>
  </cellStyleXfs>
  <cellXfs count="66">
    <xf numFmtId="0" fontId="0" fillId="0" borderId="0" xfId="0"/>
    <xf numFmtId="176" fontId="3" fillId="0" borderId="0" xfId="0" applyNumberFormat="1" applyFont="1" applyAlignment="1">
      <alignment vertical="center" shrinkToFit="1"/>
    </xf>
    <xf numFmtId="176" fontId="3" fillId="0" borderId="0" xfId="0" applyNumberFormat="1" applyFont="1" applyAlignment="1">
      <alignment horizontal="center" vertical="center"/>
    </xf>
    <xf numFmtId="38" fontId="3" fillId="0" borderId="0" xfId="1" applyFont="1" applyAlignment="1">
      <alignment vertical="center"/>
    </xf>
    <xf numFmtId="176" fontId="3" fillId="0" borderId="0" xfId="0" applyNumberFormat="1" applyFont="1" applyAlignment="1">
      <alignment vertical="center"/>
    </xf>
    <xf numFmtId="176" fontId="4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vertical="center" shrinkToFit="1"/>
    </xf>
    <xf numFmtId="176" fontId="3" fillId="0" borderId="3" xfId="0" applyNumberFormat="1" applyFont="1" applyBorder="1" applyAlignment="1">
      <alignment horizontal="right" vertical="center" wrapText="1" indent="1" shrinkToFit="1"/>
    </xf>
    <xf numFmtId="176" fontId="3" fillId="0" borderId="4" xfId="0" applyNumberFormat="1" applyFont="1" applyBorder="1" applyAlignment="1">
      <alignment horizontal="center" vertical="center" wrapText="1"/>
    </xf>
    <xf numFmtId="38" fontId="3" fillId="0" borderId="4" xfId="1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 shrinkToFit="1"/>
    </xf>
    <xf numFmtId="176" fontId="3" fillId="0" borderId="5" xfId="0" applyNumberFormat="1" applyFont="1" applyBorder="1" applyAlignment="1">
      <alignment horizontal="center" vertical="center" wrapText="1"/>
    </xf>
    <xf numFmtId="176" fontId="3" fillId="0" borderId="6" xfId="0" applyNumberFormat="1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right" vertical="center" indent="1" shrinkToFit="1"/>
    </xf>
    <xf numFmtId="176" fontId="3" fillId="0" borderId="4" xfId="0" applyNumberFormat="1" applyFont="1" applyBorder="1" applyAlignment="1">
      <alignment vertical="center"/>
    </xf>
    <xf numFmtId="176" fontId="3" fillId="0" borderId="5" xfId="0" applyNumberFormat="1" applyFont="1" applyBorder="1" applyAlignment="1">
      <alignment horizontal="center" vertical="center" shrinkToFit="1"/>
    </xf>
    <xf numFmtId="176" fontId="3" fillId="0" borderId="9" xfId="0" applyNumberFormat="1" applyFont="1" applyBorder="1" applyAlignment="1">
      <alignment horizontal="center" vertical="center" shrinkToFit="1"/>
    </xf>
    <xf numFmtId="176" fontId="3" fillId="0" borderId="7" xfId="0" applyNumberFormat="1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left" vertical="center" indent="1"/>
    </xf>
    <xf numFmtId="176" fontId="3" fillId="0" borderId="4" xfId="0" applyNumberFormat="1" applyFont="1" applyBorder="1" applyAlignment="1">
      <alignment horizontal="center" vertical="center" wrapText="1" shrinkToFit="1"/>
    </xf>
    <xf numFmtId="176" fontId="3" fillId="0" borderId="5" xfId="0" applyNumberFormat="1" applyFont="1" applyBorder="1" applyAlignment="1">
      <alignment horizontal="center" vertical="center" wrapText="1" shrinkToFit="1"/>
    </xf>
    <xf numFmtId="176" fontId="3" fillId="0" borderId="9" xfId="0" applyNumberFormat="1" applyFont="1" applyBorder="1" applyAlignment="1">
      <alignment horizontal="center" vertical="center" wrapText="1" shrinkToFit="1"/>
    </xf>
    <xf numFmtId="4" fontId="3" fillId="2" borderId="4" xfId="0" applyNumberFormat="1" applyFont="1" applyFill="1" applyBorder="1" applyAlignment="1" applyProtection="1">
      <alignment horizontal="center" vertical="center"/>
      <protection locked="0"/>
    </xf>
    <xf numFmtId="177" fontId="3" fillId="0" borderId="4" xfId="0" applyNumberFormat="1" applyFont="1" applyBorder="1" applyAlignment="1">
      <alignment vertical="center"/>
    </xf>
    <xf numFmtId="0" fontId="3" fillId="0" borderId="4" xfId="0" applyNumberFormat="1" applyFont="1" applyBorder="1" applyAlignment="1">
      <alignment horizontal="center" vertical="center"/>
    </xf>
    <xf numFmtId="178" fontId="3" fillId="0" borderId="4" xfId="0" applyNumberFormat="1" applyFont="1" applyBorder="1" applyAlignment="1">
      <alignment vertical="center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178" fontId="3" fillId="0" borderId="5" xfId="0" applyNumberFormat="1" applyFont="1" applyBorder="1" applyAlignment="1">
      <alignment vertical="center"/>
    </xf>
    <xf numFmtId="178" fontId="3" fillId="0" borderId="9" xfId="0" applyNumberFormat="1" applyFont="1" applyBorder="1" applyAlignment="1">
      <alignment vertical="center"/>
    </xf>
    <xf numFmtId="0" fontId="3" fillId="2" borderId="7" xfId="0" applyNumberFormat="1" applyFont="1" applyFill="1" applyBorder="1" applyAlignment="1" applyProtection="1">
      <alignment horizontal="center" vertical="center"/>
      <protection locked="0"/>
    </xf>
    <xf numFmtId="177" fontId="3" fillId="0" borderId="7" xfId="0" applyNumberFormat="1" applyFont="1" applyBorder="1" applyAlignment="1">
      <alignment vertical="center"/>
    </xf>
    <xf numFmtId="178" fontId="3" fillId="0" borderId="11" xfId="0" applyNumberFormat="1" applyFont="1" applyBorder="1" applyAlignment="1">
      <alignment vertical="center"/>
    </xf>
    <xf numFmtId="177" fontId="3" fillId="0" borderId="12" xfId="0" applyNumberFormat="1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177" fontId="3" fillId="0" borderId="13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77" fontId="3" fillId="0" borderId="0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vertical="center" shrinkToFit="1"/>
    </xf>
    <xf numFmtId="176" fontId="3" fillId="0" borderId="0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left" vertical="center"/>
    </xf>
    <xf numFmtId="177" fontId="8" fillId="0" borderId="4" xfId="2" applyNumberFormat="1" applyFont="1" applyFill="1" applyBorder="1" applyAlignment="1">
      <alignment horizontal="right" vertical="center"/>
    </xf>
    <xf numFmtId="176" fontId="5" fillId="0" borderId="0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176" fontId="3" fillId="0" borderId="2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176" fontId="3" fillId="0" borderId="5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76" fontId="3" fillId="0" borderId="17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/>
    </xf>
    <xf numFmtId="176" fontId="3" fillId="0" borderId="19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176" fontId="3" fillId="0" borderId="23" xfId="0" applyNumberFormat="1" applyFont="1" applyBorder="1" applyAlignment="1">
      <alignment vertical="center"/>
    </xf>
    <xf numFmtId="0" fontId="3" fillId="0" borderId="24" xfId="0" applyFont="1" applyBorder="1" applyAlignment="1">
      <alignment vertical="center"/>
    </xf>
  </cellXfs>
  <cellStyles count="3">
    <cellStyle name="桁区切り" xfId="1" builtinId="6"/>
    <cellStyle name="標準" xfId="0" builtinId="0"/>
    <cellStyle name="標準 3" xfId="2" xr:uid="{7924F95B-E1A6-42D7-A8AE-5ADB943ED0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1419225</xdr:colOff>
      <xdr:row>6</xdr:row>
      <xdr:rowOff>619125</xdr:rowOff>
    </xdr:to>
    <xdr:cxnSp macro="">
      <xdr:nvCxnSpPr>
        <xdr:cNvPr id="2080" name="直線コネクタ 2">
          <a:extLst>
            <a:ext uri="{FF2B5EF4-FFF2-40B4-BE49-F238E27FC236}">
              <a16:creationId xmlns:a16="http://schemas.microsoft.com/office/drawing/2014/main" id="{FFC68C87-4E42-A1CD-B18D-B3625C05C6FC}"/>
            </a:ext>
          </a:extLst>
        </xdr:cNvPr>
        <xdr:cNvCxnSpPr>
          <a:cxnSpLocks noChangeShapeType="1"/>
        </xdr:cNvCxnSpPr>
      </xdr:nvCxnSpPr>
      <xdr:spPr bwMode="auto">
        <a:xfrm>
          <a:off x="0" y="1343025"/>
          <a:ext cx="1419225" cy="1800225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81;&#27096;&#26360;&#21029;&#32025;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札経過表"/>
      <sheetName val="公表用　入札経過"/>
      <sheetName val="入札金額"/>
      <sheetName val="グループA(1)"/>
      <sheetName val="グループA (2)"/>
      <sheetName val="グループB"/>
      <sheetName val="グループC (1)"/>
      <sheetName val="グループC (2)"/>
      <sheetName val="グループD"/>
      <sheetName val="グループE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 refreshError="1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61A33-4D3F-4489-A884-0591921F97D2}">
  <sheetPr>
    <pageSetUpPr fitToPage="1"/>
  </sheetPr>
  <dimension ref="A1:P28"/>
  <sheetViews>
    <sheetView tabSelected="1" zoomScale="70" zoomScaleNormal="70" workbookViewId="0">
      <selection activeCell="Q9" sqref="Q9"/>
    </sheetView>
  </sheetViews>
  <sheetFormatPr defaultRowHeight="13.5" x14ac:dyDescent="0.15"/>
  <cols>
    <col min="1" max="1" width="18.875" style="1" customWidth="1"/>
    <col min="2" max="2" width="11.875" style="2" customWidth="1"/>
    <col min="3" max="3" width="9.5" style="2" customWidth="1"/>
    <col min="4" max="4" width="6.625" style="3" customWidth="1"/>
    <col min="5" max="5" width="15.625" style="1" customWidth="1"/>
    <col min="6" max="6" width="6.625" style="1" customWidth="1"/>
    <col min="7" max="8" width="15.625" style="1" customWidth="1"/>
    <col min="9" max="9" width="11.125" style="4" customWidth="1"/>
    <col min="10" max="10" width="15.875" style="4" customWidth="1"/>
    <col min="11" max="11" width="15.625" style="4" customWidth="1"/>
    <col min="12" max="12" width="6.625" style="1" customWidth="1"/>
    <col min="13" max="14" width="15.625" style="1" customWidth="1"/>
    <col min="15" max="15" width="15.625" style="4" customWidth="1"/>
    <col min="16" max="16" width="6.875" style="4" customWidth="1"/>
    <col min="17" max="16384" width="9" style="4"/>
  </cols>
  <sheetData>
    <row r="1" spans="1:15" ht="27.75" customHeight="1" x14ac:dyDescent="0.15">
      <c r="O1" s="5" t="s">
        <v>48</v>
      </c>
    </row>
    <row r="2" spans="1:15" ht="38.25" customHeight="1" x14ac:dyDescent="0.15">
      <c r="A2" s="48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ht="39.75" customHeight="1" x14ac:dyDescent="0.15">
      <c r="A3" s="7" t="s">
        <v>1</v>
      </c>
      <c r="C3" s="50"/>
      <c r="D3" s="51"/>
      <c r="E3" s="51"/>
      <c r="F3" s="51"/>
      <c r="G3" s="51"/>
      <c r="H3" s="8"/>
      <c r="I3" s="8"/>
      <c r="J3" s="8"/>
      <c r="K3" s="8"/>
      <c r="L3" s="8"/>
      <c r="M3" s="8"/>
      <c r="N3" s="8"/>
      <c r="O3" s="8"/>
    </row>
    <row r="4" spans="1:15" ht="20.100000000000001" customHeight="1" thickBot="1" x14ac:dyDescent="0.2">
      <c r="A4" s="9"/>
      <c r="B4" s="52" t="s">
        <v>2</v>
      </c>
      <c r="C4" s="53"/>
      <c r="D4" s="53"/>
      <c r="E4" s="53"/>
      <c r="F4" s="53"/>
      <c r="G4" s="53"/>
      <c r="H4" s="54"/>
      <c r="I4" s="55" t="s">
        <v>3</v>
      </c>
      <c r="J4" s="56"/>
      <c r="K4" s="56"/>
      <c r="L4" s="56"/>
      <c r="M4" s="56"/>
      <c r="N4" s="57"/>
      <c r="O4" s="58" t="s">
        <v>4</v>
      </c>
    </row>
    <row r="5" spans="1:15" ht="54" customHeight="1" x14ac:dyDescent="0.15">
      <c r="A5" s="10" t="s">
        <v>5</v>
      </c>
      <c r="B5" s="11" t="s">
        <v>46</v>
      </c>
      <c r="C5" s="11" t="s">
        <v>6</v>
      </c>
      <c r="D5" s="12" t="s">
        <v>7</v>
      </c>
      <c r="E5" s="13" t="s">
        <v>2</v>
      </c>
      <c r="F5" s="14" t="s">
        <v>8</v>
      </c>
      <c r="G5" s="15" t="s">
        <v>9</v>
      </c>
      <c r="H5" s="16" t="s">
        <v>10</v>
      </c>
      <c r="I5" s="17" t="s">
        <v>46</v>
      </c>
      <c r="J5" s="11" t="s">
        <v>11</v>
      </c>
      <c r="K5" s="11" t="s">
        <v>3</v>
      </c>
      <c r="L5" s="14" t="s">
        <v>8</v>
      </c>
      <c r="M5" s="15" t="s">
        <v>9</v>
      </c>
      <c r="N5" s="16" t="s">
        <v>12</v>
      </c>
      <c r="O5" s="59"/>
    </row>
    <row r="6" spans="1:15" ht="20.100000000000001" customHeight="1" x14ac:dyDescent="0.15">
      <c r="A6" s="18"/>
      <c r="B6" s="13" t="s">
        <v>13</v>
      </c>
      <c r="C6" s="13" t="s">
        <v>14</v>
      </c>
      <c r="D6" s="19"/>
      <c r="E6" s="14" t="s">
        <v>15</v>
      </c>
      <c r="F6" s="13"/>
      <c r="G6" s="20" t="s">
        <v>15</v>
      </c>
      <c r="H6" s="21" t="s">
        <v>15</v>
      </c>
      <c r="I6" s="22" t="s">
        <v>15</v>
      </c>
      <c r="J6" s="13" t="s">
        <v>16</v>
      </c>
      <c r="K6" s="13" t="s">
        <v>15</v>
      </c>
      <c r="L6" s="13"/>
      <c r="M6" s="20" t="s">
        <v>15</v>
      </c>
      <c r="N6" s="21" t="s">
        <v>15</v>
      </c>
      <c r="O6" s="22" t="s">
        <v>15</v>
      </c>
    </row>
    <row r="7" spans="1:15" ht="49.5" customHeight="1" x14ac:dyDescent="0.15">
      <c r="A7" s="23" t="s">
        <v>17</v>
      </c>
      <c r="B7" s="13" t="s">
        <v>18</v>
      </c>
      <c r="C7" s="13" t="s">
        <v>19</v>
      </c>
      <c r="D7" s="13" t="s">
        <v>20</v>
      </c>
      <c r="E7" s="24" t="s">
        <v>21</v>
      </c>
      <c r="F7" s="24" t="s">
        <v>22</v>
      </c>
      <c r="G7" s="25" t="s">
        <v>23</v>
      </c>
      <c r="H7" s="26" t="s">
        <v>24</v>
      </c>
      <c r="I7" s="22" t="s">
        <v>25</v>
      </c>
      <c r="J7" s="13" t="s">
        <v>26</v>
      </c>
      <c r="K7" s="11" t="s">
        <v>27</v>
      </c>
      <c r="L7" s="24" t="s">
        <v>28</v>
      </c>
      <c r="M7" s="25" t="s">
        <v>29</v>
      </c>
      <c r="N7" s="26" t="s">
        <v>30</v>
      </c>
      <c r="O7" s="17" t="s">
        <v>31</v>
      </c>
    </row>
    <row r="8" spans="1:15" ht="30" customHeight="1" x14ac:dyDescent="0.15">
      <c r="A8" s="25" t="s">
        <v>58</v>
      </c>
      <c r="B8" s="27"/>
      <c r="C8" s="47">
        <v>14029</v>
      </c>
      <c r="D8" s="29">
        <v>0.85</v>
      </c>
      <c r="E8" s="30">
        <f t="shared" ref="E8:E19" si="0">C8*B8*D8</f>
        <v>0</v>
      </c>
      <c r="F8" s="31"/>
      <c r="G8" s="32">
        <f>E8*F8</f>
        <v>0</v>
      </c>
      <c r="H8" s="33">
        <f>E8-G8</f>
        <v>0</v>
      </c>
      <c r="I8" s="34"/>
      <c r="J8" s="19">
        <v>1298883</v>
      </c>
      <c r="K8" s="30">
        <f t="shared" ref="K8:K19" si="1">J8*I8</f>
        <v>0</v>
      </c>
      <c r="L8" s="31"/>
      <c r="M8" s="32">
        <f>K8*L8</f>
        <v>0</v>
      </c>
      <c r="N8" s="33">
        <f>K8-M8</f>
        <v>0</v>
      </c>
      <c r="O8" s="35">
        <f>ROUNDDOWN(H8+N8,0)</f>
        <v>0</v>
      </c>
    </row>
    <row r="9" spans="1:15" ht="30" customHeight="1" x14ac:dyDescent="0.15">
      <c r="A9" s="25" t="s">
        <v>59</v>
      </c>
      <c r="B9" s="27"/>
      <c r="C9" s="47">
        <v>14029</v>
      </c>
      <c r="D9" s="29">
        <v>0.85</v>
      </c>
      <c r="E9" s="30">
        <f t="shared" si="0"/>
        <v>0</v>
      </c>
      <c r="F9" s="31"/>
      <c r="G9" s="32">
        <f>E9*F9</f>
        <v>0</v>
      </c>
      <c r="H9" s="33">
        <f t="shared" ref="H9:H19" si="2">E9-G9</f>
        <v>0</v>
      </c>
      <c r="I9" s="34"/>
      <c r="J9" s="19">
        <v>1048554</v>
      </c>
      <c r="K9" s="30">
        <f t="shared" si="1"/>
        <v>0</v>
      </c>
      <c r="L9" s="31"/>
      <c r="M9" s="32">
        <f t="shared" ref="M9:M19" si="3">K9*L9</f>
        <v>0</v>
      </c>
      <c r="N9" s="33">
        <f t="shared" ref="N9:N19" si="4">K9-M9</f>
        <v>0</v>
      </c>
      <c r="O9" s="35">
        <f t="shared" ref="O9:O19" si="5">ROUNDDOWN(H9+N9,0)</f>
        <v>0</v>
      </c>
    </row>
    <row r="10" spans="1:15" ht="30" customHeight="1" x14ac:dyDescent="0.15">
      <c r="A10" s="25" t="s">
        <v>60</v>
      </c>
      <c r="B10" s="27"/>
      <c r="C10" s="47">
        <v>14029</v>
      </c>
      <c r="D10" s="29">
        <v>0.85</v>
      </c>
      <c r="E10" s="30">
        <f t="shared" si="0"/>
        <v>0</v>
      </c>
      <c r="F10" s="31"/>
      <c r="G10" s="32">
        <f t="shared" ref="G10:G19" si="6">E10*F10</f>
        <v>0</v>
      </c>
      <c r="H10" s="33">
        <f t="shared" si="2"/>
        <v>0</v>
      </c>
      <c r="I10" s="34"/>
      <c r="J10" s="19">
        <v>1406763</v>
      </c>
      <c r="K10" s="30">
        <f t="shared" si="1"/>
        <v>0</v>
      </c>
      <c r="L10" s="31"/>
      <c r="M10" s="32">
        <f t="shared" si="3"/>
        <v>0</v>
      </c>
      <c r="N10" s="33">
        <f t="shared" si="4"/>
        <v>0</v>
      </c>
      <c r="O10" s="35">
        <f t="shared" si="5"/>
        <v>0</v>
      </c>
    </row>
    <row r="11" spans="1:15" ht="30" customHeight="1" x14ac:dyDescent="0.15">
      <c r="A11" s="25" t="s">
        <v>49</v>
      </c>
      <c r="B11" s="27"/>
      <c r="C11" s="47">
        <v>14029</v>
      </c>
      <c r="D11" s="29">
        <v>0.85</v>
      </c>
      <c r="E11" s="30">
        <f t="shared" si="0"/>
        <v>0</v>
      </c>
      <c r="F11" s="31"/>
      <c r="G11" s="32">
        <f t="shared" si="6"/>
        <v>0</v>
      </c>
      <c r="H11" s="33">
        <f t="shared" si="2"/>
        <v>0</v>
      </c>
      <c r="I11" s="34"/>
      <c r="J11" s="19">
        <v>1676869</v>
      </c>
      <c r="K11" s="30">
        <f t="shared" si="1"/>
        <v>0</v>
      </c>
      <c r="L11" s="31"/>
      <c r="M11" s="32">
        <f t="shared" si="3"/>
        <v>0</v>
      </c>
      <c r="N11" s="33">
        <f t="shared" si="4"/>
        <v>0</v>
      </c>
      <c r="O11" s="35">
        <f t="shared" si="5"/>
        <v>0</v>
      </c>
    </row>
    <row r="12" spans="1:15" ht="30" customHeight="1" x14ac:dyDescent="0.15">
      <c r="A12" s="25" t="s">
        <v>50</v>
      </c>
      <c r="B12" s="27"/>
      <c r="C12" s="47">
        <v>14029</v>
      </c>
      <c r="D12" s="29">
        <v>0.85</v>
      </c>
      <c r="E12" s="30">
        <f t="shared" si="0"/>
        <v>0</v>
      </c>
      <c r="F12" s="31"/>
      <c r="G12" s="32">
        <f t="shared" si="6"/>
        <v>0</v>
      </c>
      <c r="H12" s="33">
        <f t="shared" si="2"/>
        <v>0</v>
      </c>
      <c r="I12" s="34"/>
      <c r="J12" s="19">
        <v>1539284</v>
      </c>
      <c r="K12" s="30">
        <f t="shared" si="1"/>
        <v>0</v>
      </c>
      <c r="L12" s="31"/>
      <c r="M12" s="32">
        <f t="shared" si="3"/>
        <v>0</v>
      </c>
      <c r="N12" s="33">
        <f t="shared" si="4"/>
        <v>0</v>
      </c>
      <c r="O12" s="35">
        <f t="shared" si="5"/>
        <v>0</v>
      </c>
    </row>
    <row r="13" spans="1:15" ht="30" customHeight="1" x14ac:dyDescent="0.15">
      <c r="A13" s="25" t="s">
        <v>51</v>
      </c>
      <c r="B13" s="27"/>
      <c r="C13" s="47">
        <v>14029</v>
      </c>
      <c r="D13" s="29">
        <v>0.85</v>
      </c>
      <c r="E13" s="30">
        <f t="shared" si="0"/>
        <v>0</v>
      </c>
      <c r="F13" s="31"/>
      <c r="G13" s="32">
        <f t="shared" si="6"/>
        <v>0</v>
      </c>
      <c r="H13" s="33">
        <f t="shared" si="2"/>
        <v>0</v>
      </c>
      <c r="I13" s="34"/>
      <c r="J13" s="19">
        <v>1310665</v>
      </c>
      <c r="K13" s="30">
        <f t="shared" si="1"/>
        <v>0</v>
      </c>
      <c r="L13" s="31"/>
      <c r="M13" s="32">
        <f t="shared" si="3"/>
        <v>0</v>
      </c>
      <c r="N13" s="33">
        <f t="shared" si="4"/>
        <v>0</v>
      </c>
      <c r="O13" s="35">
        <f t="shared" si="5"/>
        <v>0</v>
      </c>
    </row>
    <row r="14" spans="1:15" ht="30" customHeight="1" x14ac:dyDescent="0.15">
      <c r="A14" s="25" t="s">
        <v>52</v>
      </c>
      <c r="B14" s="27"/>
      <c r="C14" s="47">
        <v>14029</v>
      </c>
      <c r="D14" s="29">
        <v>0.85</v>
      </c>
      <c r="E14" s="30">
        <f t="shared" si="0"/>
        <v>0</v>
      </c>
      <c r="F14" s="31"/>
      <c r="G14" s="32">
        <f t="shared" si="6"/>
        <v>0</v>
      </c>
      <c r="H14" s="33">
        <f t="shared" si="2"/>
        <v>0</v>
      </c>
      <c r="I14" s="34"/>
      <c r="J14" s="19">
        <v>979955</v>
      </c>
      <c r="K14" s="30">
        <f t="shared" si="1"/>
        <v>0</v>
      </c>
      <c r="L14" s="31"/>
      <c r="M14" s="32">
        <f t="shared" si="3"/>
        <v>0</v>
      </c>
      <c r="N14" s="33">
        <f t="shared" si="4"/>
        <v>0</v>
      </c>
      <c r="O14" s="35">
        <f t="shared" si="5"/>
        <v>0</v>
      </c>
    </row>
    <row r="15" spans="1:15" ht="30" customHeight="1" x14ac:dyDescent="0.15">
      <c r="A15" s="25" t="s">
        <v>53</v>
      </c>
      <c r="B15" s="27"/>
      <c r="C15" s="47">
        <v>14029</v>
      </c>
      <c r="D15" s="29">
        <v>0.85</v>
      </c>
      <c r="E15" s="30">
        <f t="shared" si="0"/>
        <v>0</v>
      </c>
      <c r="F15" s="31"/>
      <c r="G15" s="32">
        <f t="shared" si="6"/>
        <v>0</v>
      </c>
      <c r="H15" s="33">
        <f t="shared" si="2"/>
        <v>0</v>
      </c>
      <c r="I15" s="34"/>
      <c r="J15" s="19">
        <v>1089756</v>
      </c>
      <c r="K15" s="30">
        <f t="shared" si="1"/>
        <v>0</v>
      </c>
      <c r="L15" s="31"/>
      <c r="M15" s="32">
        <f t="shared" si="3"/>
        <v>0</v>
      </c>
      <c r="N15" s="33">
        <f t="shared" si="4"/>
        <v>0</v>
      </c>
      <c r="O15" s="35">
        <f t="shared" si="5"/>
        <v>0</v>
      </c>
    </row>
    <row r="16" spans="1:15" ht="30" customHeight="1" x14ac:dyDescent="0.15">
      <c r="A16" s="25" t="s">
        <v>54</v>
      </c>
      <c r="B16" s="27"/>
      <c r="C16" s="47">
        <v>14029</v>
      </c>
      <c r="D16" s="29">
        <v>0.85</v>
      </c>
      <c r="E16" s="30">
        <f t="shared" si="0"/>
        <v>0</v>
      </c>
      <c r="F16" s="31"/>
      <c r="G16" s="32">
        <f t="shared" si="6"/>
        <v>0</v>
      </c>
      <c r="H16" s="33">
        <f t="shared" si="2"/>
        <v>0</v>
      </c>
      <c r="I16" s="34"/>
      <c r="J16" s="19">
        <v>1668895</v>
      </c>
      <c r="K16" s="30">
        <f t="shared" si="1"/>
        <v>0</v>
      </c>
      <c r="L16" s="31"/>
      <c r="M16" s="32">
        <f t="shared" si="3"/>
        <v>0</v>
      </c>
      <c r="N16" s="33">
        <f t="shared" si="4"/>
        <v>0</v>
      </c>
      <c r="O16" s="35">
        <f t="shared" si="5"/>
        <v>0</v>
      </c>
    </row>
    <row r="17" spans="1:16" ht="30" customHeight="1" x14ac:dyDescent="0.15">
      <c r="A17" s="25" t="s">
        <v>55</v>
      </c>
      <c r="B17" s="27"/>
      <c r="C17" s="47">
        <v>14029</v>
      </c>
      <c r="D17" s="29">
        <v>0.85</v>
      </c>
      <c r="E17" s="30">
        <f t="shared" si="0"/>
        <v>0</v>
      </c>
      <c r="F17" s="31"/>
      <c r="G17" s="32">
        <f t="shared" si="6"/>
        <v>0</v>
      </c>
      <c r="H17" s="33">
        <f t="shared" si="2"/>
        <v>0</v>
      </c>
      <c r="I17" s="34"/>
      <c r="J17" s="19">
        <v>2247391</v>
      </c>
      <c r="K17" s="30">
        <f t="shared" si="1"/>
        <v>0</v>
      </c>
      <c r="L17" s="31"/>
      <c r="M17" s="32">
        <f t="shared" si="3"/>
        <v>0</v>
      </c>
      <c r="N17" s="33">
        <f t="shared" si="4"/>
        <v>0</v>
      </c>
      <c r="O17" s="35">
        <f t="shared" si="5"/>
        <v>0</v>
      </c>
    </row>
    <row r="18" spans="1:16" ht="30" customHeight="1" x14ac:dyDescent="0.15">
      <c r="A18" s="25" t="s">
        <v>56</v>
      </c>
      <c r="B18" s="27"/>
      <c r="C18" s="47">
        <v>14029</v>
      </c>
      <c r="D18" s="29">
        <v>0.85</v>
      </c>
      <c r="E18" s="30">
        <f t="shared" si="0"/>
        <v>0</v>
      </c>
      <c r="F18" s="31"/>
      <c r="G18" s="32">
        <f t="shared" si="6"/>
        <v>0</v>
      </c>
      <c r="H18" s="33">
        <f t="shared" si="2"/>
        <v>0</v>
      </c>
      <c r="I18" s="34"/>
      <c r="J18" s="19">
        <v>1625247</v>
      </c>
      <c r="K18" s="30">
        <f t="shared" si="1"/>
        <v>0</v>
      </c>
      <c r="L18" s="31"/>
      <c r="M18" s="32">
        <f t="shared" si="3"/>
        <v>0</v>
      </c>
      <c r="N18" s="33">
        <f t="shared" si="4"/>
        <v>0</v>
      </c>
      <c r="O18" s="35">
        <f t="shared" si="5"/>
        <v>0</v>
      </c>
    </row>
    <row r="19" spans="1:16" ht="30" customHeight="1" thickBot="1" x14ac:dyDescent="0.2">
      <c r="A19" s="25" t="s">
        <v>57</v>
      </c>
      <c r="B19" s="27"/>
      <c r="C19" s="47">
        <v>14029</v>
      </c>
      <c r="D19" s="29">
        <v>0.85</v>
      </c>
      <c r="E19" s="30">
        <f t="shared" si="0"/>
        <v>0</v>
      </c>
      <c r="F19" s="31"/>
      <c r="G19" s="32">
        <f t="shared" si="6"/>
        <v>0</v>
      </c>
      <c r="H19" s="36">
        <f t="shared" si="2"/>
        <v>0</v>
      </c>
      <c r="I19" s="34"/>
      <c r="J19" s="19">
        <v>2047274</v>
      </c>
      <c r="K19" s="30">
        <f t="shared" si="1"/>
        <v>0</v>
      </c>
      <c r="L19" s="31"/>
      <c r="M19" s="32">
        <f t="shared" si="3"/>
        <v>0</v>
      </c>
      <c r="N19" s="36">
        <f t="shared" si="4"/>
        <v>0</v>
      </c>
      <c r="O19" s="37">
        <f t="shared" si="5"/>
        <v>0</v>
      </c>
    </row>
    <row r="20" spans="1:16" ht="30" customHeight="1" thickTop="1" thickBot="1" x14ac:dyDescent="0.2">
      <c r="A20" s="38" t="s">
        <v>32</v>
      </c>
      <c r="B20" s="60"/>
      <c r="C20" s="61"/>
      <c r="D20" s="61"/>
      <c r="E20" s="61"/>
      <c r="F20" s="61"/>
      <c r="G20" s="61"/>
      <c r="H20" s="62"/>
      <c r="I20" s="63"/>
      <c r="J20" s="28">
        <f>SUM(J8:J19)</f>
        <v>17939536</v>
      </c>
      <c r="K20" s="64"/>
      <c r="L20" s="62"/>
      <c r="M20" s="62"/>
      <c r="N20" s="65"/>
      <c r="O20" s="39">
        <f>SUM(O8:O19)</f>
        <v>0</v>
      </c>
      <c r="P20" s="4" t="s">
        <v>33</v>
      </c>
    </row>
    <row r="21" spans="1:16" ht="20.100000000000001" customHeight="1" thickTop="1" x14ac:dyDescent="0.15">
      <c r="A21" s="6"/>
      <c r="B21" s="40"/>
      <c r="C21" s="41"/>
      <c r="D21" s="41"/>
      <c r="E21" s="41"/>
      <c r="F21" s="41"/>
      <c r="G21" s="41"/>
      <c r="H21" s="41"/>
      <c r="I21" s="41"/>
      <c r="J21" s="42"/>
      <c r="K21" s="43"/>
      <c r="L21" s="41"/>
      <c r="M21" s="41"/>
      <c r="N21" s="41"/>
      <c r="O21" s="42"/>
    </row>
    <row r="22" spans="1:16" ht="20.100000000000001" customHeight="1" x14ac:dyDescent="0.15">
      <c r="A22" s="6"/>
      <c r="B22" s="40" t="s">
        <v>34</v>
      </c>
      <c r="C22" s="40"/>
      <c r="D22" s="43"/>
      <c r="E22" s="44"/>
      <c r="F22" s="44"/>
      <c r="G22" s="44"/>
      <c r="H22" s="44"/>
      <c r="I22" s="43"/>
      <c r="J22" s="43"/>
      <c r="K22" s="43"/>
      <c r="L22" s="44"/>
      <c r="M22" s="44"/>
      <c r="N22" s="44"/>
      <c r="O22" s="42"/>
    </row>
    <row r="23" spans="1:16" ht="20.100000000000001" customHeight="1" x14ac:dyDescent="0.15">
      <c r="A23" s="6"/>
      <c r="B23" s="45" t="s">
        <v>35</v>
      </c>
      <c r="C23" s="46" t="s">
        <v>36</v>
      </c>
      <c r="D23" s="43"/>
      <c r="E23" s="44"/>
      <c r="F23" s="44"/>
      <c r="G23" s="44"/>
      <c r="H23" s="44"/>
      <c r="I23" s="43"/>
      <c r="J23" s="43"/>
      <c r="K23" s="43"/>
      <c r="L23" s="44"/>
      <c r="M23" s="44"/>
      <c r="N23" s="44"/>
      <c r="O23" s="42"/>
    </row>
    <row r="24" spans="1:16" ht="20.100000000000001" customHeight="1" x14ac:dyDescent="0.15">
      <c r="A24" s="6"/>
      <c r="B24" s="45" t="s">
        <v>37</v>
      </c>
      <c r="C24" s="46" t="s">
        <v>38</v>
      </c>
      <c r="D24" s="43"/>
      <c r="E24" s="44"/>
      <c r="F24" s="44"/>
      <c r="G24" s="44"/>
      <c r="H24" s="44"/>
      <c r="I24" s="43"/>
      <c r="J24" s="43"/>
      <c r="K24" s="43"/>
      <c r="L24" s="44"/>
      <c r="M24" s="44"/>
      <c r="N24" s="44"/>
      <c r="O24" s="42"/>
    </row>
    <row r="25" spans="1:16" ht="20.100000000000001" customHeight="1" x14ac:dyDescent="0.15">
      <c r="A25" s="6"/>
      <c r="B25" s="45" t="s">
        <v>39</v>
      </c>
      <c r="C25" s="46" t="s">
        <v>40</v>
      </c>
      <c r="D25" s="43"/>
      <c r="E25" s="44"/>
      <c r="F25" s="44"/>
      <c r="G25" s="44"/>
      <c r="H25" s="44"/>
      <c r="I25" s="43"/>
      <c r="J25" s="43"/>
      <c r="K25" s="43"/>
      <c r="L25" s="44"/>
      <c r="M25" s="44"/>
      <c r="N25" s="44"/>
      <c r="O25" s="42"/>
    </row>
    <row r="26" spans="1:16" ht="20.100000000000001" customHeight="1" x14ac:dyDescent="0.15">
      <c r="A26" s="6"/>
      <c r="B26" s="45" t="s">
        <v>41</v>
      </c>
      <c r="C26" s="46" t="s">
        <v>47</v>
      </c>
      <c r="D26" s="43"/>
      <c r="E26" s="44"/>
      <c r="F26" s="44"/>
      <c r="G26" s="44"/>
      <c r="H26" s="44"/>
      <c r="I26" s="43"/>
      <c r="J26" s="43"/>
      <c r="K26" s="43"/>
      <c r="L26" s="44"/>
      <c r="M26" s="44"/>
      <c r="N26" s="44"/>
      <c r="O26" s="42"/>
    </row>
    <row r="27" spans="1:16" ht="20.100000000000001" customHeight="1" x14ac:dyDescent="0.15">
      <c r="A27" s="6"/>
      <c r="B27" s="45" t="s">
        <v>42</v>
      </c>
      <c r="C27" s="46" t="s">
        <v>43</v>
      </c>
      <c r="D27" s="43"/>
      <c r="E27" s="44"/>
      <c r="F27" s="44"/>
      <c r="G27" s="44"/>
      <c r="H27" s="44"/>
      <c r="I27" s="43"/>
      <c r="J27" s="43"/>
      <c r="K27" s="43"/>
      <c r="L27" s="44"/>
      <c r="M27" s="44"/>
      <c r="N27" s="44"/>
      <c r="O27" s="42"/>
    </row>
    <row r="28" spans="1:16" ht="20.100000000000001" customHeight="1" x14ac:dyDescent="0.15">
      <c r="B28" s="45" t="s">
        <v>44</v>
      </c>
      <c r="C28" s="46" t="s">
        <v>45</v>
      </c>
    </row>
  </sheetData>
  <mergeCells count="7">
    <mergeCell ref="A2:O2"/>
    <mergeCell ref="C3:G3"/>
    <mergeCell ref="B4:H4"/>
    <mergeCell ref="I4:N4"/>
    <mergeCell ref="O4:O5"/>
    <mergeCell ref="B20:I20"/>
    <mergeCell ref="K20:N20"/>
  </mergeCells>
  <phoneticPr fontId="2"/>
  <pageMargins left="0.7" right="0.7" top="0.75" bottom="0.75" header="0.3" footer="0.3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別紙内訳明細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高槻市</dc:creator>
  <cp:lastModifiedBy>高槻市</cp:lastModifiedBy>
  <cp:lastPrinted>2025-05-01T02:28:49Z</cp:lastPrinted>
  <dcterms:created xsi:type="dcterms:W3CDTF">2020-05-13T07:24:53Z</dcterms:created>
  <dcterms:modified xsi:type="dcterms:W3CDTF">2026-05-07T00:03:54Z</dcterms:modified>
</cp:coreProperties>
</file>