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\shozoku\11900_教育センター\センター専用\01_庶務チーム\23_施設関係（教育センター・教育会館施設管理、消防計画）\03_公共施設LED化\02_（R8）教育センター・城内公民館\04_公告\HPにアップロードするファイル（公告番号入力済）\"/>
    </mc:Choice>
  </mc:AlternateContent>
  <xr:revisionPtr revIDLastSave="0" documentId="13_ncr:1_{4B32A584-7A25-4BA7-859C-1BC89C5A321F}" xr6:coauthVersionLast="47" xr6:coauthVersionMax="47" xr10:uidLastSave="{00000000-0000-0000-0000-000000000000}"/>
  <bookViews>
    <workbookView xWindow="-120" yWindow="-120" windowWidth="29040" windowHeight="15720" tabRatio="995" firstSheet="3" activeTab="3" xr2:uid="{CDE54D9F-BC8A-4CBB-A540-AC51ABE552CA}"/>
  </bookViews>
  <sheets>
    <sheet name="芸術文化劇場 北館（器具）" sheetId="10" state="hidden" r:id="rId1"/>
    <sheet name="城公園芸術文化劇場 北館（ランプ）" sheetId="11" state="hidden" r:id="rId2"/>
    <sheet name="真上小学校（ランプ）" sheetId="13" state="hidden" r:id="rId3"/>
    <sheet name="12.城内公民館・教育センター" sheetId="74" r:id="rId4"/>
    <sheet name="市民交流センター（ランプ）" sheetId="24" state="hidden" r:id="rId5"/>
  </sheets>
  <definedNames>
    <definedName name="_xlnm._FilterDatabase" localSheetId="3" hidden="1">'12.城内公民館・教育センター'!$A$3:$I$3</definedName>
    <definedName name="_xlnm._FilterDatabase" localSheetId="0" hidden="1">'芸術文化劇場 北館（器具）'!$A$2:$H$2</definedName>
    <definedName name="_xlnm.Print_Area" localSheetId="3">'12.城内公民館・教育センター'!$A$1:$I$75</definedName>
    <definedName name="_xlnm.Print_Area" localSheetId="2">'真上小学校（ランプ）'!$A$1:$H$39</definedName>
    <definedName name="_xlnm.Print_Titles" localSheetId="3">'12.城内公民館・教育センター'!$3:$3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24" l="1"/>
  <c r="F70" i="24"/>
  <c r="E70" i="24"/>
  <c r="D70" i="24"/>
  <c r="C70" i="24"/>
  <c r="G69" i="24"/>
  <c r="F69" i="24"/>
  <c r="E69" i="24"/>
  <c r="D69" i="24"/>
  <c r="C69" i="24"/>
  <c r="G68" i="24"/>
  <c r="F68" i="24"/>
  <c r="E68" i="24"/>
  <c r="D68" i="24"/>
  <c r="C68" i="24"/>
  <c r="G67" i="24"/>
  <c r="F67" i="24"/>
  <c r="E67" i="24"/>
  <c r="D67" i="24"/>
  <c r="C67" i="24"/>
  <c r="G66" i="24"/>
  <c r="F66" i="24"/>
  <c r="E66" i="24"/>
  <c r="D66" i="24"/>
  <c r="C66" i="24"/>
  <c r="G65" i="24"/>
  <c r="F65" i="24"/>
  <c r="E65" i="24"/>
  <c r="D65" i="24"/>
  <c r="C65" i="24"/>
  <c r="G64" i="24"/>
  <c r="F64" i="24"/>
  <c r="E64" i="24"/>
  <c r="D64" i="24"/>
  <c r="C64" i="24"/>
  <c r="G63" i="24"/>
  <c r="F63" i="24"/>
  <c r="E63" i="24"/>
  <c r="D63" i="24"/>
  <c r="C63" i="24"/>
  <c r="G62" i="24"/>
  <c r="F62" i="24"/>
  <c r="E62" i="24"/>
  <c r="D62" i="24"/>
  <c r="C62" i="24"/>
  <c r="G61" i="24"/>
  <c r="F61" i="24"/>
  <c r="E61" i="24"/>
  <c r="D61" i="24"/>
  <c r="C61" i="24"/>
  <c r="G60" i="24"/>
  <c r="F60" i="24"/>
  <c r="E60" i="24"/>
  <c r="D60" i="24"/>
  <c r="C60" i="24"/>
  <c r="G59" i="24"/>
  <c r="F59" i="24"/>
  <c r="E59" i="24"/>
  <c r="D59" i="24"/>
  <c r="C59" i="24"/>
  <c r="G58" i="24"/>
  <c r="F58" i="24"/>
  <c r="E58" i="24"/>
  <c r="D58" i="24"/>
  <c r="C58" i="24"/>
  <c r="G57" i="24"/>
  <c r="F57" i="24"/>
  <c r="E57" i="24"/>
  <c r="D57" i="24"/>
  <c r="C57" i="24"/>
  <c r="G56" i="24"/>
  <c r="F56" i="24"/>
  <c r="E56" i="24"/>
  <c r="D56" i="24"/>
  <c r="C56" i="24"/>
  <c r="G55" i="24"/>
  <c r="F55" i="24"/>
  <c r="E55" i="24"/>
  <c r="D55" i="24"/>
  <c r="C55" i="24"/>
  <c r="G54" i="24"/>
  <c r="F54" i="24"/>
  <c r="E54" i="24"/>
  <c r="D54" i="24"/>
  <c r="C54" i="24"/>
  <c r="G53" i="24"/>
  <c r="F53" i="24"/>
  <c r="E53" i="24"/>
  <c r="D53" i="24"/>
  <c r="C53" i="24"/>
  <c r="G52" i="24"/>
  <c r="F52" i="24"/>
  <c r="E52" i="24"/>
  <c r="D52" i="24"/>
  <c r="C52" i="24"/>
  <c r="G51" i="24"/>
  <c r="F51" i="24"/>
  <c r="E51" i="24"/>
  <c r="D51" i="24"/>
  <c r="C51" i="24"/>
  <c r="G50" i="24"/>
  <c r="F50" i="24"/>
  <c r="E50" i="24"/>
  <c r="D50" i="24"/>
  <c r="C50" i="24"/>
  <c r="G49" i="24"/>
  <c r="F49" i="24"/>
  <c r="E49" i="24"/>
  <c r="D49" i="24"/>
  <c r="C49" i="24"/>
  <c r="G48" i="24"/>
  <c r="F48" i="24"/>
  <c r="E48" i="24"/>
  <c r="D48" i="24"/>
  <c r="C48" i="24"/>
  <c r="G47" i="24"/>
  <c r="F47" i="24"/>
  <c r="E47" i="24"/>
  <c r="D47" i="24"/>
  <c r="C47" i="24"/>
  <c r="G46" i="24"/>
  <c r="F46" i="24"/>
  <c r="E46" i="24"/>
  <c r="D46" i="24"/>
  <c r="C46" i="24"/>
  <c r="G45" i="24"/>
  <c r="F45" i="24"/>
  <c r="E45" i="24"/>
  <c r="D45" i="24"/>
  <c r="C45" i="24"/>
  <c r="G44" i="24"/>
  <c r="F44" i="24"/>
  <c r="E44" i="24"/>
  <c r="D44" i="24"/>
  <c r="C44" i="24"/>
  <c r="G43" i="24"/>
  <c r="F43" i="24"/>
  <c r="E43" i="24"/>
  <c r="D43" i="24"/>
  <c r="C43" i="24"/>
  <c r="G42" i="24"/>
  <c r="F42" i="24"/>
  <c r="E42" i="24"/>
  <c r="D42" i="24"/>
  <c r="C42" i="24"/>
  <c r="G41" i="24"/>
  <c r="F41" i="24"/>
  <c r="E41" i="24"/>
  <c r="D41" i="24"/>
  <c r="C41" i="24"/>
  <c r="G40" i="24"/>
  <c r="F40" i="24"/>
  <c r="E40" i="24"/>
  <c r="D40" i="24"/>
  <c r="C40" i="24"/>
  <c r="G39" i="24"/>
  <c r="F39" i="24"/>
  <c r="E39" i="24"/>
  <c r="D39" i="24"/>
  <c r="C39" i="24"/>
  <c r="G38" i="24"/>
  <c r="F38" i="24"/>
  <c r="E38" i="24"/>
  <c r="D38" i="24"/>
  <c r="C38" i="24"/>
  <c r="G37" i="24"/>
  <c r="F37" i="24"/>
  <c r="E37" i="24"/>
  <c r="D37" i="24"/>
  <c r="C37" i="24"/>
  <c r="G36" i="24"/>
  <c r="F36" i="24"/>
  <c r="E36" i="24"/>
  <c r="D36" i="24"/>
  <c r="C36" i="24"/>
  <c r="G35" i="24"/>
  <c r="F35" i="24"/>
  <c r="E35" i="24"/>
  <c r="D35" i="24"/>
  <c r="C35" i="24"/>
  <c r="G34" i="24"/>
  <c r="F34" i="24"/>
  <c r="E34" i="24"/>
  <c r="D34" i="24"/>
  <c r="C34" i="24"/>
  <c r="G33" i="24"/>
  <c r="F33" i="24"/>
  <c r="E33" i="24"/>
  <c r="D33" i="24"/>
  <c r="C33" i="24"/>
  <c r="G32" i="24"/>
  <c r="F32" i="24"/>
  <c r="E32" i="24"/>
  <c r="D32" i="24"/>
  <c r="C32" i="24"/>
  <c r="G31" i="24"/>
  <c r="F31" i="24"/>
  <c r="E31" i="24"/>
  <c r="D31" i="24"/>
  <c r="C31" i="24"/>
  <c r="G30" i="24"/>
  <c r="F30" i="24"/>
  <c r="E30" i="24"/>
  <c r="D30" i="24"/>
  <c r="C30" i="24"/>
  <c r="G29" i="24"/>
  <c r="F29" i="24"/>
  <c r="E29" i="24"/>
  <c r="D29" i="24"/>
  <c r="C29" i="24"/>
  <c r="G28" i="24"/>
  <c r="F28" i="24"/>
  <c r="E28" i="24"/>
  <c r="D28" i="24"/>
  <c r="C28" i="24"/>
  <c r="G27" i="24"/>
  <c r="F27" i="24"/>
  <c r="E27" i="24"/>
  <c r="D27" i="24"/>
  <c r="C27" i="24"/>
  <c r="G26" i="24"/>
  <c r="F26" i="24"/>
  <c r="E26" i="24"/>
  <c r="D26" i="24"/>
  <c r="C26" i="24"/>
  <c r="G25" i="24"/>
  <c r="F25" i="24"/>
  <c r="E25" i="24"/>
  <c r="D25" i="24"/>
  <c r="C25" i="24"/>
  <c r="G24" i="24"/>
  <c r="F24" i="24"/>
  <c r="E24" i="24"/>
  <c r="D24" i="24"/>
  <c r="C24" i="24"/>
  <c r="G23" i="24"/>
  <c r="F23" i="24"/>
  <c r="E23" i="24"/>
  <c r="D23" i="24"/>
  <c r="C23" i="24"/>
  <c r="G22" i="24"/>
  <c r="F22" i="24"/>
  <c r="E22" i="24"/>
  <c r="D22" i="24"/>
  <c r="C22" i="24"/>
  <c r="G21" i="24"/>
  <c r="F21" i="24"/>
  <c r="E21" i="24"/>
  <c r="D21" i="24"/>
  <c r="C21" i="24"/>
  <c r="G20" i="24"/>
  <c r="F20" i="24"/>
  <c r="E20" i="24"/>
  <c r="D20" i="24"/>
  <c r="C20" i="24"/>
  <c r="G19" i="24"/>
  <c r="F19" i="24"/>
  <c r="E19" i="24"/>
  <c r="D19" i="24"/>
  <c r="C19" i="24"/>
  <c r="G18" i="24"/>
  <c r="F18" i="24"/>
  <c r="E18" i="24"/>
  <c r="D18" i="24"/>
  <c r="C18" i="24"/>
  <c r="G17" i="24"/>
  <c r="F17" i="24"/>
  <c r="E17" i="24"/>
  <c r="D17" i="24"/>
  <c r="C17" i="24"/>
  <c r="G16" i="24"/>
  <c r="F16" i="24"/>
  <c r="E16" i="24"/>
  <c r="D16" i="24"/>
  <c r="C16" i="24"/>
  <c r="G15" i="24"/>
  <c r="F15" i="24"/>
  <c r="E15" i="24"/>
  <c r="D15" i="24"/>
  <c r="C15" i="24"/>
  <c r="G14" i="24"/>
  <c r="F14" i="24"/>
  <c r="E14" i="24"/>
  <c r="D14" i="24"/>
  <c r="C14" i="24"/>
  <c r="G13" i="24"/>
  <c r="F13" i="24"/>
  <c r="E13" i="24"/>
  <c r="D13" i="24"/>
  <c r="C13" i="24"/>
  <c r="G12" i="24"/>
  <c r="F12" i="24"/>
  <c r="E12" i="24"/>
  <c r="D12" i="24"/>
  <c r="C12" i="24"/>
  <c r="G11" i="24"/>
  <c r="F11" i="24"/>
  <c r="E11" i="24"/>
  <c r="D11" i="24"/>
  <c r="C11" i="24"/>
  <c r="G10" i="24"/>
  <c r="F10" i="24"/>
  <c r="E10" i="24"/>
  <c r="D10" i="24"/>
  <c r="C10" i="24"/>
  <c r="G9" i="24"/>
  <c r="F9" i="24"/>
  <c r="E9" i="24"/>
  <c r="D9" i="24"/>
  <c r="C9" i="24"/>
  <c r="G8" i="24"/>
  <c r="F8" i="24"/>
  <c r="E8" i="24"/>
  <c r="D8" i="24"/>
  <c r="C8" i="24"/>
  <c r="G7" i="24"/>
  <c r="F7" i="24"/>
  <c r="E7" i="24"/>
  <c r="D7" i="24"/>
  <c r="C7" i="24"/>
  <c r="G6" i="24"/>
  <c r="F6" i="24"/>
  <c r="E6" i="24"/>
  <c r="D6" i="24"/>
  <c r="C6" i="24"/>
  <c r="G5" i="24"/>
  <c r="F5" i="24"/>
  <c r="E5" i="24"/>
  <c r="D5" i="24"/>
  <c r="C5" i="24"/>
  <c r="G4" i="24"/>
  <c r="F4" i="24"/>
  <c r="E4" i="24"/>
  <c r="D4" i="24"/>
  <c r="C4" i="24"/>
  <c r="G3" i="24"/>
  <c r="F3" i="24"/>
  <c r="E3" i="24"/>
  <c r="D3" i="24"/>
  <c r="C3" i="24"/>
  <c r="G39" i="13"/>
  <c r="F39" i="13"/>
  <c r="E39" i="13"/>
  <c r="D39" i="13"/>
  <c r="C39" i="13"/>
  <c r="G38" i="13"/>
  <c r="F38" i="13"/>
  <c r="E38" i="13"/>
  <c r="D38" i="13"/>
  <c r="C38" i="13"/>
  <c r="G37" i="13"/>
  <c r="F37" i="13"/>
  <c r="E37" i="13"/>
  <c r="D37" i="13"/>
  <c r="C37" i="13"/>
  <c r="G36" i="13"/>
  <c r="F36" i="13"/>
  <c r="E36" i="13"/>
  <c r="D36" i="13"/>
  <c r="C36" i="13"/>
  <c r="G35" i="13"/>
  <c r="F35" i="13"/>
  <c r="E35" i="13"/>
  <c r="D35" i="13"/>
  <c r="C35" i="13"/>
  <c r="G34" i="13"/>
  <c r="F34" i="13"/>
  <c r="E34" i="13"/>
  <c r="D34" i="13"/>
  <c r="C34" i="13"/>
  <c r="G33" i="13"/>
  <c r="F33" i="13"/>
  <c r="E33" i="13"/>
  <c r="D33" i="13"/>
  <c r="C33" i="13"/>
  <c r="G32" i="13"/>
  <c r="F32" i="13"/>
  <c r="E32" i="13"/>
  <c r="D32" i="13"/>
  <c r="C32" i="13"/>
  <c r="G31" i="13"/>
  <c r="F31" i="13"/>
  <c r="E31" i="13"/>
  <c r="D31" i="13"/>
  <c r="C31" i="13"/>
  <c r="G30" i="13"/>
  <c r="F30" i="13"/>
  <c r="E30" i="13"/>
  <c r="D30" i="13"/>
  <c r="C30" i="13"/>
  <c r="G29" i="13"/>
  <c r="F29" i="13"/>
  <c r="E29" i="13"/>
  <c r="D29" i="13"/>
  <c r="C29" i="13"/>
  <c r="G28" i="13"/>
  <c r="F28" i="13"/>
  <c r="E28" i="13"/>
  <c r="D28" i="13"/>
  <c r="C28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G24" i="13"/>
  <c r="F24" i="13"/>
  <c r="E24" i="13"/>
  <c r="D24" i="13"/>
  <c r="C24" i="13"/>
  <c r="G23" i="13"/>
  <c r="F23" i="13"/>
  <c r="E23" i="13"/>
  <c r="D23" i="13"/>
  <c r="C23" i="13"/>
  <c r="G22" i="13"/>
  <c r="F22" i="13"/>
  <c r="E22" i="13"/>
  <c r="D22" i="13"/>
  <c r="C22" i="13"/>
  <c r="G21" i="13"/>
  <c r="F21" i="13"/>
  <c r="E21" i="13"/>
  <c r="D21" i="13"/>
  <c r="C21" i="13"/>
  <c r="G20" i="13"/>
  <c r="F20" i="13"/>
  <c r="E20" i="13"/>
  <c r="D20" i="13"/>
  <c r="C20" i="13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6" i="13"/>
  <c r="F16" i="13"/>
  <c r="E16" i="13"/>
  <c r="D16" i="13"/>
  <c r="C16" i="13"/>
  <c r="G15" i="13"/>
  <c r="F15" i="13"/>
  <c r="E15" i="13"/>
  <c r="D15" i="13"/>
  <c r="C15" i="13"/>
  <c r="G14" i="13"/>
  <c r="F14" i="13"/>
  <c r="E14" i="13"/>
  <c r="D14" i="13"/>
  <c r="C14" i="13"/>
  <c r="G13" i="13"/>
  <c r="F13" i="13"/>
  <c r="E13" i="13"/>
  <c r="D13" i="13"/>
  <c r="C13" i="13"/>
  <c r="G12" i="13"/>
  <c r="F12" i="13"/>
  <c r="E12" i="13"/>
  <c r="D12" i="13"/>
  <c r="C12" i="13"/>
  <c r="G11" i="13"/>
  <c r="F11" i="13"/>
  <c r="E11" i="13"/>
  <c r="D11" i="13"/>
  <c r="C11" i="13"/>
  <c r="G10" i="13"/>
  <c r="F10" i="13"/>
  <c r="E10" i="13"/>
  <c r="D10" i="13"/>
  <c r="C10" i="13"/>
  <c r="G9" i="13"/>
  <c r="F9" i="13"/>
  <c r="E9" i="13"/>
  <c r="D9" i="13"/>
  <c r="C9" i="13"/>
  <c r="G8" i="13"/>
  <c r="F8" i="13"/>
  <c r="E8" i="13"/>
  <c r="D8" i="13"/>
  <c r="C8" i="13"/>
  <c r="G7" i="13"/>
  <c r="F7" i="13"/>
  <c r="E7" i="13"/>
  <c r="D7" i="13"/>
  <c r="C7" i="13"/>
  <c r="G6" i="13"/>
  <c r="F6" i="13"/>
  <c r="E6" i="13"/>
  <c r="D6" i="13"/>
  <c r="C6" i="13"/>
  <c r="G5" i="13"/>
  <c r="F5" i="13"/>
  <c r="E5" i="13"/>
  <c r="D5" i="13"/>
  <c r="C5" i="13"/>
  <c r="G4" i="13"/>
  <c r="F4" i="13"/>
  <c r="E4" i="13"/>
  <c r="D4" i="13"/>
  <c r="C4" i="13"/>
  <c r="G3" i="13"/>
  <c r="F3" i="13"/>
  <c r="E3" i="13"/>
  <c r="D3" i="13"/>
  <c r="C3" i="13"/>
  <c r="G86" i="11"/>
  <c r="F86" i="11"/>
  <c r="E86" i="11"/>
  <c r="D86" i="11"/>
  <c r="C86" i="11"/>
  <c r="G85" i="11"/>
  <c r="F85" i="11"/>
  <c r="E85" i="11"/>
  <c r="D85" i="11"/>
  <c r="C85" i="11"/>
  <c r="G84" i="11"/>
  <c r="F84" i="11"/>
  <c r="E84" i="11"/>
  <c r="D84" i="11"/>
  <c r="C84" i="11"/>
  <c r="G83" i="11"/>
  <c r="F83" i="11"/>
  <c r="E83" i="11"/>
  <c r="D83" i="11"/>
  <c r="C83" i="11"/>
  <c r="G82" i="11"/>
  <c r="F82" i="11"/>
  <c r="E82" i="11"/>
  <c r="D82" i="11"/>
  <c r="C82" i="11"/>
  <c r="G81" i="11"/>
  <c r="F81" i="11"/>
  <c r="E81" i="11"/>
  <c r="D81" i="11"/>
  <c r="C81" i="11"/>
  <c r="G80" i="11"/>
  <c r="F80" i="11"/>
  <c r="E80" i="11"/>
  <c r="D80" i="11"/>
  <c r="C80" i="11"/>
  <c r="G79" i="11"/>
  <c r="F79" i="11"/>
  <c r="E79" i="11"/>
  <c r="D79" i="11"/>
  <c r="C79" i="11"/>
  <c r="G78" i="11"/>
  <c r="F78" i="11"/>
  <c r="E78" i="11"/>
  <c r="D78" i="11"/>
  <c r="C78" i="11"/>
  <c r="G77" i="11"/>
  <c r="F77" i="11"/>
  <c r="E77" i="11"/>
  <c r="D77" i="11"/>
  <c r="C77" i="11"/>
  <c r="G76" i="11"/>
  <c r="F76" i="11"/>
  <c r="E76" i="11"/>
  <c r="D76" i="11"/>
  <c r="C76" i="11"/>
  <c r="G75" i="11"/>
  <c r="F75" i="11"/>
  <c r="E75" i="11"/>
  <c r="D75" i="11"/>
  <c r="C75" i="11"/>
  <c r="G74" i="11"/>
  <c r="F74" i="11"/>
  <c r="E74" i="11"/>
  <c r="D74" i="11"/>
  <c r="C74" i="11"/>
  <c r="G73" i="11"/>
  <c r="F73" i="11"/>
  <c r="E73" i="11"/>
  <c r="D73" i="11"/>
  <c r="C73" i="11"/>
  <c r="G72" i="11"/>
  <c r="F72" i="11"/>
  <c r="E72" i="11"/>
  <c r="D72" i="11"/>
  <c r="C72" i="11"/>
  <c r="G71" i="11"/>
  <c r="F71" i="11"/>
  <c r="E71" i="11"/>
  <c r="D71" i="11"/>
  <c r="C71" i="11"/>
  <c r="G70" i="11"/>
  <c r="F70" i="11"/>
  <c r="E70" i="11"/>
  <c r="D70" i="11"/>
  <c r="C70" i="11"/>
  <c r="G69" i="11"/>
  <c r="F69" i="11"/>
  <c r="E69" i="11"/>
  <c r="D69" i="11"/>
  <c r="C69" i="11"/>
  <c r="G68" i="11"/>
  <c r="F68" i="11"/>
  <c r="E68" i="11"/>
  <c r="D68" i="11"/>
  <c r="C68" i="11"/>
  <c r="G67" i="11"/>
  <c r="F67" i="11"/>
  <c r="E67" i="11"/>
  <c r="D67" i="11"/>
  <c r="C67" i="11"/>
  <c r="G66" i="11"/>
  <c r="F66" i="11"/>
  <c r="E66" i="11"/>
  <c r="D66" i="11"/>
  <c r="C66" i="11"/>
  <c r="G65" i="11"/>
  <c r="F65" i="11"/>
  <c r="E65" i="11"/>
  <c r="D65" i="11"/>
  <c r="C65" i="11"/>
  <c r="G64" i="11"/>
  <c r="F64" i="11"/>
  <c r="E64" i="11"/>
  <c r="D64" i="11"/>
  <c r="C64" i="11"/>
  <c r="G63" i="11"/>
  <c r="F63" i="11"/>
  <c r="E63" i="11"/>
  <c r="D63" i="11"/>
  <c r="C63" i="11"/>
  <c r="G62" i="11"/>
  <c r="F62" i="11"/>
  <c r="E62" i="11"/>
  <c r="D62" i="11"/>
  <c r="C62" i="11"/>
  <c r="G61" i="11"/>
  <c r="F61" i="11"/>
  <c r="E61" i="11"/>
  <c r="D61" i="11"/>
  <c r="C61" i="11"/>
  <c r="G60" i="11"/>
  <c r="F60" i="11"/>
  <c r="E60" i="11"/>
  <c r="D60" i="11"/>
  <c r="C60" i="11"/>
  <c r="G59" i="11"/>
  <c r="F59" i="11"/>
  <c r="E59" i="11"/>
  <c r="D59" i="11"/>
  <c r="C59" i="11"/>
  <c r="G58" i="11"/>
  <c r="F58" i="11"/>
  <c r="E58" i="11"/>
  <c r="D58" i="11"/>
  <c r="C58" i="11"/>
  <c r="G57" i="11"/>
  <c r="F57" i="11"/>
  <c r="E57" i="11"/>
  <c r="D57" i="11"/>
  <c r="C57" i="11"/>
  <c r="G56" i="11"/>
  <c r="F56" i="11"/>
  <c r="E56" i="11"/>
  <c r="D56" i="11"/>
  <c r="C56" i="11"/>
  <c r="G55" i="11"/>
  <c r="F55" i="11"/>
  <c r="E55" i="11"/>
  <c r="D55" i="11"/>
  <c r="C55" i="11"/>
  <c r="G54" i="11"/>
  <c r="F54" i="11"/>
  <c r="E54" i="11"/>
  <c r="D54" i="11"/>
  <c r="C54" i="11"/>
  <c r="G53" i="11"/>
  <c r="F53" i="11"/>
  <c r="E53" i="11"/>
  <c r="D53" i="11"/>
  <c r="C53" i="11"/>
  <c r="G52" i="11"/>
  <c r="F52" i="11"/>
  <c r="E52" i="11"/>
  <c r="D52" i="11"/>
  <c r="C52" i="11"/>
  <c r="G51" i="11"/>
  <c r="F51" i="11"/>
  <c r="E51" i="11"/>
  <c r="D51" i="11"/>
  <c r="C51" i="11"/>
  <c r="G50" i="11"/>
  <c r="F50" i="11"/>
  <c r="E50" i="11"/>
  <c r="D50" i="11"/>
  <c r="C50" i="11"/>
  <c r="G49" i="11"/>
  <c r="F49" i="11"/>
  <c r="E49" i="11"/>
  <c r="D49" i="11"/>
  <c r="C49" i="11"/>
  <c r="G48" i="11"/>
  <c r="F48" i="11"/>
  <c r="E48" i="11"/>
  <c r="D48" i="11"/>
  <c r="C48" i="11"/>
  <c r="G47" i="11"/>
  <c r="F47" i="11"/>
  <c r="E47" i="11"/>
  <c r="D47" i="11"/>
  <c r="C47" i="11"/>
  <c r="G46" i="11"/>
  <c r="F46" i="11"/>
  <c r="E46" i="11"/>
  <c r="D46" i="11"/>
  <c r="C46" i="11"/>
  <c r="G45" i="11"/>
  <c r="F45" i="11"/>
  <c r="E45" i="11"/>
  <c r="D45" i="11"/>
  <c r="C45" i="11"/>
  <c r="G44" i="11"/>
  <c r="F44" i="11"/>
  <c r="E44" i="11"/>
  <c r="D44" i="11"/>
  <c r="C44" i="11"/>
  <c r="G43" i="11"/>
  <c r="F43" i="11"/>
  <c r="E43" i="11"/>
  <c r="D43" i="11"/>
  <c r="C43" i="11"/>
  <c r="G42" i="11"/>
  <c r="F42" i="11"/>
  <c r="E42" i="11"/>
  <c r="D42" i="11"/>
  <c r="C42" i="11"/>
  <c r="G41" i="11"/>
  <c r="F41" i="11"/>
  <c r="E41" i="11"/>
  <c r="D41" i="11"/>
  <c r="C41" i="11"/>
  <c r="G40" i="11"/>
  <c r="F40" i="11"/>
  <c r="E40" i="11"/>
  <c r="D40" i="11"/>
  <c r="C40" i="11"/>
  <c r="G39" i="11"/>
  <c r="F39" i="11"/>
  <c r="E39" i="11"/>
  <c r="D39" i="11"/>
  <c r="C39" i="11"/>
  <c r="G38" i="11"/>
  <c r="F38" i="11"/>
  <c r="E38" i="11"/>
  <c r="D38" i="11"/>
  <c r="C38" i="11"/>
  <c r="G37" i="11"/>
  <c r="F37" i="11"/>
  <c r="E37" i="11"/>
  <c r="D37" i="11"/>
  <c r="C37" i="11"/>
  <c r="G36" i="11"/>
  <c r="F36" i="11"/>
  <c r="E36" i="11"/>
  <c r="D36" i="11"/>
  <c r="C36" i="11"/>
  <c r="G35" i="11"/>
  <c r="F35" i="11"/>
  <c r="E35" i="11"/>
  <c r="D35" i="11"/>
  <c r="C35" i="11"/>
  <c r="G34" i="11"/>
  <c r="F34" i="11"/>
  <c r="E34" i="11"/>
  <c r="D34" i="11"/>
  <c r="C34" i="11"/>
  <c r="G33" i="11"/>
  <c r="F33" i="11"/>
  <c r="E33" i="11"/>
  <c r="D33" i="11"/>
  <c r="C33" i="11"/>
  <c r="G32" i="11"/>
  <c r="F32" i="11"/>
  <c r="E32" i="11"/>
  <c r="D32" i="11"/>
  <c r="C32" i="11"/>
  <c r="G31" i="11"/>
  <c r="F31" i="11"/>
  <c r="E31" i="11"/>
  <c r="D31" i="11"/>
  <c r="C31" i="11"/>
  <c r="G30" i="11"/>
  <c r="F30" i="11"/>
  <c r="E30" i="11"/>
  <c r="D30" i="11"/>
  <c r="C30" i="11"/>
  <c r="G29" i="11"/>
  <c r="F29" i="11"/>
  <c r="E29" i="11"/>
  <c r="D29" i="11"/>
  <c r="C29" i="11"/>
  <c r="G28" i="11"/>
  <c r="F28" i="11"/>
  <c r="E28" i="11"/>
  <c r="D28" i="11"/>
  <c r="C28" i="11"/>
  <c r="G27" i="11"/>
  <c r="F27" i="11"/>
  <c r="E27" i="11"/>
  <c r="D27" i="11"/>
  <c r="C27" i="11"/>
  <c r="G26" i="11"/>
  <c r="F26" i="11"/>
  <c r="E26" i="11"/>
  <c r="D26" i="11"/>
  <c r="C26" i="11"/>
  <c r="G25" i="11"/>
  <c r="F25" i="11"/>
  <c r="E25" i="11"/>
  <c r="D25" i="11"/>
  <c r="C25" i="11"/>
  <c r="G24" i="11"/>
  <c r="F24" i="11"/>
  <c r="E24" i="11"/>
  <c r="D24" i="11"/>
  <c r="C24" i="11"/>
  <c r="G23" i="11"/>
  <c r="F23" i="11"/>
  <c r="E23" i="11"/>
  <c r="D23" i="11"/>
  <c r="C23" i="11"/>
  <c r="G22" i="11"/>
  <c r="F22" i="11"/>
  <c r="E22" i="11"/>
  <c r="D22" i="11"/>
  <c r="C22" i="11"/>
  <c r="G21" i="11"/>
  <c r="F21" i="11"/>
  <c r="E21" i="11"/>
  <c r="D21" i="11"/>
  <c r="C21" i="11"/>
  <c r="G20" i="11"/>
  <c r="F20" i="11"/>
  <c r="E20" i="11"/>
  <c r="D20" i="11"/>
  <c r="C20" i="11"/>
  <c r="G19" i="11"/>
  <c r="F19" i="11"/>
  <c r="E19" i="11"/>
  <c r="D19" i="11"/>
  <c r="C19" i="11"/>
  <c r="G18" i="11"/>
  <c r="F18" i="11"/>
  <c r="E18" i="11"/>
  <c r="D18" i="11"/>
  <c r="C18" i="11"/>
  <c r="G17" i="11"/>
  <c r="F17" i="11"/>
  <c r="E17" i="11"/>
  <c r="D17" i="11"/>
  <c r="C17" i="11"/>
  <c r="G16" i="11"/>
  <c r="F16" i="11"/>
  <c r="E16" i="11"/>
  <c r="D16" i="11"/>
  <c r="C16" i="11"/>
  <c r="G15" i="11"/>
  <c r="F15" i="11"/>
  <c r="E15" i="11"/>
  <c r="D15" i="11"/>
  <c r="C15" i="11"/>
  <c r="G14" i="11"/>
  <c r="F14" i="11"/>
  <c r="E14" i="11"/>
  <c r="D14" i="11"/>
  <c r="C14" i="11"/>
  <c r="G13" i="11"/>
  <c r="F13" i="11"/>
  <c r="E13" i="11"/>
  <c r="D13" i="11"/>
  <c r="C13" i="11"/>
  <c r="G12" i="11"/>
  <c r="F12" i="11"/>
  <c r="E12" i="11"/>
  <c r="D12" i="11"/>
  <c r="C12" i="11"/>
  <c r="G11" i="11"/>
  <c r="F11" i="11"/>
  <c r="E11" i="11"/>
  <c r="D11" i="11"/>
  <c r="C11" i="11"/>
  <c r="G10" i="11"/>
  <c r="F10" i="11"/>
  <c r="E10" i="11"/>
  <c r="D10" i="11"/>
  <c r="C10" i="11"/>
  <c r="G9" i="11"/>
  <c r="F9" i="11"/>
  <c r="E9" i="11"/>
  <c r="D9" i="11"/>
  <c r="C9" i="11"/>
  <c r="G8" i="11"/>
  <c r="F8" i="11"/>
  <c r="E8" i="11"/>
  <c r="D8" i="11"/>
  <c r="C8" i="11"/>
  <c r="G7" i="11"/>
  <c r="F7" i="11"/>
  <c r="E7" i="11"/>
  <c r="D7" i="11"/>
  <c r="C7" i="11"/>
  <c r="G6" i="11"/>
  <c r="F6" i="11"/>
  <c r="E6" i="11"/>
  <c r="D6" i="11"/>
  <c r="C6" i="11"/>
  <c r="G5" i="11"/>
  <c r="F5" i="11"/>
  <c r="E5" i="11"/>
  <c r="D5" i="11"/>
  <c r="C5" i="11"/>
  <c r="G4" i="11"/>
  <c r="F4" i="11"/>
  <c r="E4" i="11"/>
  <c r="D4" i="11"/>
  <c r="C4" i="11"/>
  <c r="G3" i="11"/>
  <c r="F3" i="11"/>
  <c r="E3" i="11"/>
  <c r="D3" i="11"/>
  <c r="C3" i="11"/>
  <c r="G86" i="10"/>
  <c r="F86" i="10"/>
  <c r="E86" i="10"/>
  <c r="D86" i="10"/>
  <c r="C86" i="10"/>
  <c r="G85" i="10"/>
  <c r="F85" i="10"/>
  <c r="E85" i="10"/>
  <c r="D85" i="10"/>
  <c r="C85" i="10"/>
  <c r="G84" i="10"/>
  <c r="F84" i="10"/>
  <c r="E84" i="10"/>
  <c r="D84" i="10"/>
  <c r="C84" i="10"/>
  <c r="G83" i="10"/>
  <c r="F83" i="10"/>
  <c r="E83" i="10"/>
  <c r="D83" i="10"/>
  <c r="C83" i="10"/>
  <c r="G82" i="10"/>
  <c r="F82" i="10"/>
  <c r="E82" i="10"/>
  <c r="D82" i="10"/>
  <c r="C82" i="10"/>
  <c r="G81" i="10"/>
  <c r="F81" i="10"/>
  <c r="E81" i="10"/>
  <c r="D81" i="10"/>
  <c r="C81" i="10"/>
  <c r="G80" i="10"/>
  <c r="F80" i="10"/>
  <c r="E80" i="10"/>
  <c r="D80" i="10"/>
  <c r="C80" i="10"/>
  <c r="G79" i="10"/>
  <c r="F79" i="10"/>
  <c r="E79" i="10"/>
  <c r="D79" i="10"/>
  <c r="C79" i="10"/>
  <c r="G78" i="10"/>
  <c r="F78" i="10"/>
  <c r="E78" i="10"/>
  <c r="D78" i="10"/>
  <c r="C78" i="10"/>
  <c r="G77" i="10"/>
  <c r="F77" i="10"/>
  <c r="E77" i="10"/>
  <c r="D77" i="10"/>
  <c r="C77" i="10"/>
  <c r="G76" i="10"/>
  <c r="F76" i="10"/>
  <c r="E76" i="10"/>
  <c r="D76" i="10"/>
  <c r="C76" i="10"/>
  <c r="G75" i="10"/>
  <c r="F75" i="10"/>
  <c r="E75" i="10"/>
  <c r="D75" i="10"/>
  <c r="C75" i="10"/>
  <c r="G74" i="10"/>
  <c r="F74" i="10"/>
  <c r="E74" i="10"/>
  <c r="D74" i="10"/>
  <c r="C74" i="10"/>
  <c r="G73" i="10"/>
  <c r="F73" i="10"/>
  <c r="E73" i="10"/>
  <c r="D73" i="10"/>
  <c r="C73" i="10"/>
  <c r="G72" i="10"/>
  <c r="F72" i="10"/>
  <c r="E72" i="10"/>
  <c r="D72" i="10"/>
  <c r="C72" i="10"/>
  <c r="G71" i="10"/>
  <c r="F71" i="10"/>
  <c r="E71" i="10"/>
  <c r="D71" i="10"/>
  <c r="C71" i="10"/>
  <c r="G70" i="10"/>
  <c r="F70" i="10"/>
  <c r="E70" i="10"/>
  <c r="D70" i="10"/>
  <c r="C70" i="10"/>
  <c r="G69" i="10"/>
  <c r="F69" i="10"/>
  <c r="E69" i="10"/>
  <c r="D69" i="10"/>
  <c r="C69" i="10"/>
  <c r="G68" i="10"/>
  <c r="F68" i="10"/>
  <c r="E68" i="10"/>
  <c r="D68" i="10"/>
  <c r="C68" i="10"/>
  <c r="G67" i="10"/>
  <c r="F67" i="10"/>
  <c r="E67" i="10"/>
  <c r="D67" i="10"/>
  <c r="C67" i="10"/>
  <c r="G66" i="10"/>
  <c r="F66" i="10"/>
  <c r="E66" i="10"/>
  <c r="D66" i="10"/>
  <c r="C66" i="10"/>
  <c r="G65" i="10"/>
  <c r="F65" i="10"/>
  <c r="E65" i="10"/>
  <c r="D65" i="10"/>
  <c r="C65" i="10"/>
  <c r="G64" i="10"/>
  <c r="F64" i="10"/>
  <c r="E64" i="10"/>
  <c r="D64" i="10"/>
  <c r="C64" i="10"/>
  <c r="G63" i="10"/>
  <c r="F63" i="10"/>
  <c r="E63" i="10"/>
  <c r="D63" i="10"/>
  <c r="C63" i="10"/>
  <c r="G62" i="10"/>
  <c r="F62" i="10"/>
  <c r="E62" i="10"/>
  <c r="D62" i="10"/>
  <c r="C62" i="10"/>
  <c r="G61" i="10"/>
  <c r="F61" i="10"/>
  <c r="E61" i="10"/>
  <c r="D61" i="10"/>
  <c r="C61" i="10"/>
  <c r="G60" i="10"/>
  <c r="F60" i="10"/>
  <c r="E60" i="10"/>
  <c r="D60" i="10"/>
  <c r="C60" i="10"/>
  <c r="G59" i="10"/>
  <c r="F59" i="10"/>
  <c r="E59" i="10"/>
  <c r="D59" i="10"/>
  <c r="C59" i="10"/>
  <c r="G58" i="10"/>
  <c r="F58" i="10"/>
  <c r="E58" i="10"/>
  <c r="D58" i="10"/>
  <c r="C58" i="10"/>
  <c r="G57" i="10"/>
  <c r="F57" i="10"/>
  <c r="E57" i="10"/>
  <c r="D57" i="10"/>
  <c r="C57" i="10"/>
  <c r="G56" i="10"/>
  <c r="F56" i="10"/>
  <c r="E56" i="10"/>
  <c r="D56" i="10"/>
  <c r="C56" i="10"/>
  <c r="G55" i="10"/>
  <c r="F55" i="10"/>
  <c r="E55" i="10"/>
  <c r="D55" i="10"/>
  <c r="C55" i="10"/>
  <c r="G54" i="10"/>
  <c r="F54" i="10"/>
  <c r="E54" i="10"/>
  <c r="D54" i="10"/>
  <c r="C54" i="10"/>
  <c r="G53" i="10"/>
  <c r="F53" i="10"/>
  <c r="E53" i="10"/>
  <c r="D53" i="10"/>
  <c r="C53" i="10"/>
  <c r="G52" i="10"/>
  <c r="F52" i="10"/>
  <c r="E52" i="10"/>
  <c r="D52" i="10"/>
  <c r="C52" i="10"/>
  <c r="G51" i="10"/>
  <c r="F51" i="10"/>
  <c r="E51" i="10"/>
  <c r="D51" i="10"/>
  <c r="C51" i="10"/>
  <c r="G50" i="10"/>
  <c r="F50" i="10"/>
  <c r="E50" i="10"/>
  <c r="D50" i="10"/>
  <c r="C50" i="10"/>
  <c r="G49" i="10"/>
  <c r="F49" i="10"/>
  <c r="E49" i="10"/>
  <c r="D49" i="10"/>
  <c r="C49" i="10"/>
  <c r="G48" i="10"/>
  <c r="F48" i="10"/>
  <c r="E48" i="10"/>
  <c r="D48" i="10"/>
  <c r="C48" i="10"/>
  <c r="G47" i="10"/>
  <c r="F47" i="10"/>
  <c r="E47" i="10"/>
  <c r="D47" i="10"/>
  <c r="C47" i="10"/>
  <c r="G46" i="10"/>
  <c r="F46" i="10"/>
  <c r="E46" i="10"/>
  <c r="D46" i="10"/>
  <c r="C46" i="10"/>
  <c r="G45" i="10"/>
  <c r="F45" i="10"/>
  <c r="E45" i="10"/>
  <c r="D45" i="10"/>
  <c r="C45" i="10"/>
  <c r="G44" i="10"/>
  <c r="F44" i="10"/>
  <c r="E44" i="10"/>
  <c r="D44" i="10"/>
  <c r="C44" i="10"/>
  <c r="G43" i="10"/>
  <c r="F43" i="10"/>
  <c r="E43" i="10"/>
  <c r="D43" i="10"/>
  <c r="C43" i="10"/>
  <c r="G42" i="10"/>
  <c r="F42" i="10"/>
  <c r="E42" i="10"/>
  <c r="D42" i="10"/>
  <c r="C42" i="10"/>
  <c r="G41" i="10"/>
  <c r="F41" i="10"/>
  <c r="E41" i="10"/>
  <c r="D41" i="10"/>
  <c r="C41" i="10"/>
  <c r="G40" i="10"/>
  <c r="F40" i="10"/>
  <c r="E40" i="10"/>
  <c r="D40" i="10"/>
  <c r="C40" i="10"/>
  <c r="G39" i="10"/>
  <c r="F39" i="10"/>
  <c r="E39" i="10"/>
  <c r="D39" i="10"/>
  <c r="C39" i="10"/>
  <c r="G38" i="10"/>
  <c r="F38" i="10"/>
  <c r="E38" i="10"/>
  <c r="D38" i="10"/>
  <c r="C38" i="10"/>
  <c r="G37" i="10"/>
  <c r="F37" i="10"/>
  <c r="E37" i="10"/>
  <c r="D37" i="10"/>
  <c r="C37" i="10"/>
  <c r="G36" i="10"/>
  <c r="F36" i="10"/>
  <c r="E36" i="10"/>
  <c r="D36" i="10"/>
  <c r="C36" i="10"/>
  <c r="G35" i="10"/>
  <c r="F35" i="10"/>
  <c r="E35" i="10"/>
  <c r="D35" i="10"/>
  <c r="C35" i="10"/>
  <c r="G34" i="10"/>
  <c r="F34" i="10"/>
  <c r="E34" i="10"/>
  <c r="D34" i="10"/>
  <c r="C34" i="10"/>
  <c r="G33" i="10"/>
  <c r="F33" i="10"/>
  <c r="E33" i="10"/>
  <c r="D33" i="10"/>
  <c r="C33" i="10"/>
  <c r="G32" i="10"/>
  <c r="F32" i="10"/>
  <c r="E32" i="10"/>
  <c r="D32" i="10"/>
  <c r="C32" i="10"/>
  <c r="G31" i="10"/>
  <c r="F31" i="10"/>
  <c r="E31" i="10"/>
  <c r="D31" i="10"/>
  <c r="C31" i="10"/>
  <c r="G30" i="10"/>
  <c r="F30" i="10"/>
  <c r="E30" i="10"/>
  <c r="D30" i="10"/>
  <c r="C30" i="10"/>
  <c r="G29" i="10"/>
  <c r="F29" i="10"/>
  <c r="E29" i="10"/>
  <c r="D29" i="10"/>
  <c r="C29" i="10"/>
  <c r="G28" i="10"/>
  <c r="F28" i="10"/>
  <c r="E28" i="10"/>
  <c r="D28" i="10"/>
  <c r="C28" i="10"/>
  <c r="G27" i="10"/>
  <c r="F27" i="10"/>
  <c r="E27" i="10"/>
  <c r="D27" i="10"/>
  <c r="C27" i="10"/>
  <c r="G26" i="10"/>
  <c r="F26" i="10"/>
  <c r="E26" i="10"/>
  <c r="D26" i="10"/>
  <c r="C26" i="10"/>
  <c r="G25" i="10"/>
  <c r="F25" i="10"/>
  <c r="E25" i="10"/>
  <c r="D25" i="10"/>
  <c r="C25" i="10"/>
  <c r="G24" i="10"/>
  <c r="F24" i="10"/>
  <c r="E24" i="10"/>
  <c r="D24" i="10"/>
  <c r="C24" i="10"/>
  <c r="G23" i="10"/>
  <c r="F23" i="10"/>
  <c r="E23" i="10"/>
  <c r="D23" i="10"/>
  <c r="C23" i="10"/>
  <c r="G22" i="10"/>
  <c r="F22" i="10"/>
  <c r="E22" i="10"/>
  <c r="D22" i="10"/>
  <c r="C22" i="10"/>
  <c r="G21" i="10"/>
  <c r="F21" i="10"/>
  <c r="E21" i="10"/>
  <c r="D21" i="10"/>
  <c r="C21" i="10"/>
  <c r="G20" i="10"/>
  <c r="F20" i="10"/>
  <c r="E20" i="10"/>
  <c r="D20" i="10"/>
  <c r="C20" i="10"/>
  <c r="G19" i="10"/>
  <c r="F19" i="10"/>
  <c r="E19" i="10"/>
  <c r="D19" i="10"/>
  <c r="C19" i="10"/>
  <c r="G18" i="10"/>
  <c r="F18" i="10"/>
  <c r="E18" i="10"/>
  <c r="D18" i="10"/>
  <c r="C18" i="10"/>
  <c r="G17" i="10"/>
  <c r="F17" i="10"/>
  <c r="E17" i="10"/>
  <c r="D17" i="10"/>
  <c r="C17" i="10"/>
  <c r="G16" i="10"/>
  <c r="F16" i="10"/>
  <c r="E16" i="10"/>
  <c r="D16" i="10"/>
  <c r="C16" i="10"/>
  <c r="G15" i="10"/>
  <c r="F15" i="10"/>
  <c r="E15" i="10"/>
  <c r="D15" i="10"/>
  <c r="C15" i="10"/>
  <c r="G14" i="10"/>
  <c r="F14" i="10"/>
  <c r="E14" i="10"/>
  <c r="D14" i="10"/>
  <c r="C14" i="10"/>
  <c r="G13" i="10"/>
  <c r="F13" i="10"/>
  <c r="E13" i="10"/>
  <c r="D13" i="10"/>
  <c r="C13" i="10"/>
  <c r="G12" i="10"/>
  <c r="F12" i="10"/>
  <c r="E12" i="10"/>
  <c r="D12" i="10"/>
  <c r="C12" i="10"/>
  <c r="G11" i="10"/>
  <c r="F11" i="10"/>
  <c r="E11" i="10"/>
  <c r="D11" i="10"/>
  <c r="C11" i="10"/>
  <c r="G10" i="10"/>
  <c r="F10" i="10"/>
  <c r="E10" i="10"/>
  <c r="D10" i="10"/>
  <c r="C10" i="10"/>
  <c r="G9" i="10"/>
  <c r="F9" i="10"/>
  <c r="E9" i="10"/>
  <c r="D9" i="10"/>
  <c r="C9" i="10"/>
  <c r="G8" i="10"/>
  <c r="F8" i="10"/>
  <c r="E8" i="10"/>
  <c r="D8" i="10"/>
  <c r="C8" i="10"/>
  <c r="G7" i="10"/>
  <c r="F7" i="10"/>
  <c r="E7" i="10"/>
  <c r="D7" i="10"/>
  <c r="C7" i="10"/>
  <c r="G6" i="10"/>
  <c r="F6" i="10"/>
  <c r="E6" i="10"/>
  <c r="D6" i="10"/>
  <c r="C6" i="10"/>
  <c r="F5" i="10"/>
  <c r="E5" i="10"/>
  <c r="D5" i="10"/>
  <c r="C5" i="10"/>
  <c r="G4" i="10"/>
  <c r="F4" i="10"/>
  <c r="E4" i="10"/>
  <c r="D4" i="10"/>
  <c r="C4" i="10"/>
  <c r="G3" i="10"/>
  <c r="F3" i="10"/>
  <c r="E3" i="10"/>
  <c r="D3" i="10"/>
  <c r="C3" i="10"/>
</calcChain>
</file>

<file path=xl/sharedStrings.xml><?xml version="1.0" encoding="utf-8"?>
<sst xmlns="http://schemas.openxmlformats.org/spreadsheetml/2006/main" count="783" uniqueCount="392">
  <si>
    <t>記号</t>
    <rPh sb="0" eb="2">
      <t>キゴウ</t>
    </rPh>
    <phoneticPr fontId="1"/>
  </si>
  <si>
    <t>商品名</t>
    <rPh sb="0" eb="3">
      <t>ショウヒンメイ</t>
    </rPh>
    <phoneticPr fontId="1"/>
  </si>
  <si>
    <t>品番</t>
    <rPh sb="0" eb="2">
      <t>ヒンバン</t>
    </rPh>
    <phoneticPr fontId="1"/>
  </si>
  <si>
    <t>W</t>
    <phoneticPr fontId="1"/>
  </si>
  <si>
    <t>lm/W</t>
    <phoneticPr fontId="1"/>
  </si>
  <si>
    <t>lm</t>
    <phoneticPr fontId="1"/>
  </si>
  <si>
    <t>台数</t>
    <rPh sb="0" eb="2">
      <t>ダイスウ</t>
    </rPh>
    <phoneticPr fontId="1"/>
  </si>
  <si>
    <t>a</t>
  </si>
  <si>
    <t>b</t>
  </si>
  <si>
    <t>c</t>
  </si>
  <si>
    <t>d</t>
  </si>
  <si>
    <t>e</t>
  </si>
  <si>
    <t>f</t>
  </si>
  <si>
    <t>i</t>
  </si>
  <si>
    <t>h</t>
  </si>
  <si>
    <t>g</t>
  </si>
  <si>
    <t>o</t>
  </si>
  <si>
    <t>l</t>
  </si>
  <si>
    <t>n</t>
  </si>
  <si>
    <t>s</t>
  </si>
  <si>
    <t>q</t>
  </si>
  <si>
    <t>t</t>
  </si>
  <si>
    <t>m</t>
  </si>
  <si>
    <t>p</t>
  </si>
  <si>
    <t>r</t>
  </si>
  <si>
    <t>j</t>
  </si>
  <si>
    <t>k</t>
  </si>
  <si>
    <t>v</t>
  </si>
  <si>
    <t>EL-DT31111</t>
  </si>
  <si>
    <t>LX3-190-25N-TR40</t>
  </si>
  <si>
    <t>LEDB-40950N-LS9</t>
  </si>
  <si>
    <t>LX3-170-10N-TR20</t>
  </si>
  <si>
    <t>LDGF20T･N/7/10P+IRLFDL21GB-P</t>
  </si>
  <si>
    <t>LX3-170-10N-CL20</t>
  </si>
  <si>
    <t>NNFB87609+FK80000</t>
  </si>
  <si>
    <t>KSD2951VA 1EL+S1-2061S</t>
  </si>
  <si>
    <t>MY-FHS425330A/NAHTN</t>
  </si>
  <si>
    <t>IREL-LX3-170-25N-CL40</t>
  </si>
  <si>
    <t>LX160F-25N-TR40B</t>
  </si>
  <si>
    <t>LED</t>
  </si>
  <si>
    <t>一体型ベースライト 40形 トラフ型</t>
  </si>
  <si>
    <t>一体型ベースライト 20形 トラフ型</t>
  </si>
  <si>
    <t>LDG32T･N/14/25/19SP/C</t>
  </si>
  <si>
    <t>LDG20T･N/6/10/19SL/C</t>
  </si>
  <si>
    <t>LDG16T･N/6/10/19SL/C</t>
  </si>
  <si>
    <t>LDGF40T・N/17/25P</t>
  </si>
  <si>
    <t>施設名：</t>
    <rPh sb="0" eb="3">
      <t>シセツメイ</t>
    </rPh>
    <phoneticPr fontId="1"/>
  </si>
  <si>
    <t>非表示</t>
    <rPh sb="0" eb="3">
      <t>ヒヒョウジ</t>
    </rPh>
    <phoneticPr fontId="1"/>
  </si>
  <si>
    <t>誘1</t>
  </si>
  <si>
    <t>誘2</t>
  </si>
  <si>
    <t>誘3</t>
  </si>
  <si>
    <t>誘4</t>
  </si>
  <si>
    <t>誘5</t>
  </si>
  <si>
    <t>誘6</t>
  </si>
  <si>
    <t>誘7</t>
  </si>
  <si>
    <t>誘8</t>
  </si>
  <si>
    <t>誘9</t>
  </si>
  <si>
    <t>IREL-LX3-170-52N-CL40W</t>
  </si>
  <si>
    <t>DL4L38-7W7BW-D</t>
  </si>
  <si>
    <t>DL11L38-15W7BW-D</t>
  </si>
  <si>
    <t>LDA5L-G/W-4T5</t>
  </si>
  <si>
    <t>LEDS-15112L-LS1</t>
  </si>
  <si>
    <t>対象外</t>
  </si>
  <si>
    <t>LX3-190-51N-TR40</t>
  </si>
  <si>
    <t>MY-VKR450330/N AHTN</t>
  </si>
  <si>
    <t>LX3-190-25N-CL40</t>
  </si>
  <si>
    <t>LX3-190-51N-CL40W</t>
  </si>
  <si>
    <t>KT8N-45TC</t>
  </si>
  <si>
    <t>LDG15T･N･5/7V2</t>
  </si>
  <si>
    <t>LDA8L-G-E17/W-6T5</t>
  </si>
  <si>
    <t>MY-LK425330C/N AHTN</t>
  </si>
  <si>
    <t>BL-30N-UKLXSQ35-D</t>
  </si>
  <si>
    <t>DL8N8-10W7BW-D</t>
  </si>
  <si>
    <t>LBR4N-CIPL-BS</t>
  </si>
  <si>
    <t>DPN-41580YG</t>
  </si>
  <si>
    <t>LDR3L-M-E11-V2</t>
  </si>
  <si>
    <t>DL11N8-15W7BW-D</t>
  </si>
  <si>
    <t>EL-WD01/3(102LM)AHN</t>
  </si>
  <si>
    <t>NNF11930 LE1+FK11531</t>
  </si>
  <si>
    <t>MY-HKR450330/N AHTN</t>
  </si>
  <si>
    <t>IREL-LX3-170-20N-CL20W</t>
  </si>
  <si>
    <t>MY-FHS208230A/NAHTN</t>
  </si>
  <si>
    <t>MY-WVH425430/N AHTN</t>
  </si>
  <si>
    <t>NWFF41739J LE9</t>
  </si>
  <si>
    <t>MY-WVH450430/N AHTN</t>
  </si>
  <si>
    <t>LX160F-20N-TR20B</t>
  </si>
  <si>
    <t>MY-WVH215431/N AHTN</t>
  </si>
  <si>
    <t>LX3-170-20N-CL20</t>
  </si>
  <si>
    <t>EL-CT31111</t>
  </si>
  <si>
    <t>LX3-170-20N-CL20W</t>
  </si>
  <si>
    <t>LX3-170-19N-UK20-W328</t>
  </si>
  <si>
    <t>DL90L308-20W8W-D+LZA-90842E</t>
  </si>
  <si>
    <t>DL90N8-20W8W-D+LZA-90842E</t>
  </si>
  <si>
    <t>IREL-DL10/100-W</t>
  </si>
  <si>
    <t>EL-D13/3(550LM) AHTZ</t>
  </si>
  <si>
    <t>DL33L308-20W8W-D+LZA-90433E</t>
  </si>
  <si>
    <t>LDA8L-G/W/D-6V1</t>
  </si>
  <si>
    <t>LX3-190-50N-UK40-W328</t>
  </si>
  <si>
    <t>MY-BKR450330/N AHTN</t>
  </si>
  <si>
    <t>LDF7N-H-GX53+EGX53-S190</t>
  </si>
  <si>
    <t>LDA4L-G-E17/S/40W2+LEDB88907</t>
  </si>
  <si>
    <t>LDG7L-G-6V4</t>
  </si>
  <si>
    <t>LX3-170-19N-KK20-W250</t>
  </si>
  <si>
    <t>EL-CB30111B</t>
  </si>
  <si>
    <t>LDA15L-G/W-10T5</t>
  </si>
  <si>
    <t>NNFB87609+FK80002</t>
  </si>
  <si>
    <t>LX3-170-20N-TR20</t>
  </si>
  <si>
    <t>LDF9NHGX/C20/12/2+LEDG85903(K)</t>
  </si>
  <si>
    <t>LDTS33N-G-E39/C/T-BS+PSU-38-067049CC</t>
  </si>
  <si>
    <t>LDA8L-G/W-6T5+GX10QE26</t>
  </si>
  <si>
    <t>LDCP36N/10/15B</t>
  </si>
  <si>
    <t>KSH201621EL+S2-2091L+S2-2091AR+MOYU-02C32B</t>
  </si>
  <si>
    <t>KSH201511EL+S1-2091S+MOYU-08W32B</t>
  </si>
  <si>
    <t>KSH101511EL+S2-1091L+MOYU-07W21B</t>
  </si>
  <si>
    <t>KSH201511EL+S2-2091W+MOYU-08W32B</t>
  </si>
  <si>
    <t>KSH101511EL+S1-1091S+MOYU-07W21B</t>
  </si>
  <si>
    <t>対象外</t>
    <rPh sb="0" eb="3">
      <t>タイショウガイ</t>
    </rPh>
    <phoneticPr fontId="1"/>
  </si>
  <si>
    <t>LDA7N-G/W-6T5</t>
  </si>
  <si>
    <t>LDGF20T･N/7/10P</t>
  </si>
  <si>
    <t>LDA8L-G/W-6T5</t>
  </si>
  <si>
    <t>LDGF40T･N/17/25P</t>
  </si>
  <si>
    <t>城公園芸術文化劇場 北館（器具）</t>
    <rPh sb="13" eb="15">
      <t>キグ</t>
    </rPh>
    <phoneticPr fontId="1"/>
  </si>
  <si>
    <t>城公園芸術文化劇場 北館（ランプ）</t>
    <phoneticPr fontId="1"/>
  </si>
  <si>
    <t>★</t>
  </si>
  <si>
    <t>aa</t>
  </si>
  <si>
    <t>ab</t>
  </si>
  <si>
    <t>ac</t>
  </si>
  <si>
    <t>ad</t>
  </si>
  <si>
    <t>ae</t>
  </si>
  <si>
    <t>af</t>
  </si>
  <si>
    <t>w</t>
  </si>
  <si>
    <t>w1</t>
  </si>
  <si>
    <t>x</t>
  </si>
  <si>
    <t>y</t>
  </si>
  <si>
    <t>z</t>
  </si>
  <si>
    <t>LX3-190-50N-KK40-W250</t>
  </si>
  <si>
    <t>FLS-30W-M-K5-R7-W</t>
  </si>
  <si>
    <t>LDG10T･N･4/6V2</t>
  </si>
  <si>
    <t>PLM6D-YA</t>
  </si>
  <si>
    <t>LDGR32T･N/16/25/16S</t>
  </si>
  <si>
    <t>LDA4L-G-E17/W-4T5</t>
  </si>
  <si>
    <t>LLD4000NCE1+NTN88008B</t>
  </si>
  <si>
    <t>EL-D11/3(102NM) AHN</t>
  </si>
  <si>
    <t>UV20N-30C2W-D+LZA-90839E</t>
  </si>
  <si>
    <t>真上小学校（ランプ）</t>
    <phoneticPr fontId="1"/>
  </si>
  <si>
    <t>LDRd86T･N/30/54/19SP</t>
  </si>
  <si>
    <t>IREL-LX3-170-50N-RTR40</t>
  </si>
  <si>
    <t>IREL-LX3-170-24N-RTR40</t>
  </si>
  <si>
    <t>DL11N8-10W7BW-D+LZA-90300E</t>
  </si>
  <si>
    <t>LDCP55N/15/22B</t>
  </si>
  <si>
    <t>一体型ベースライト 40形 直付型 幅230mm 非常灯兼用</t>
  </si>
  <si>
    <t>LED直管ランプ15形 代替</t>
  </si>
  <si>
    <t>一体型ベースライト 20形 トラフ型 防湿型</t>
  </si>
  <si>
    <t>一体型ベースライト 40形 トラフ型 防湿型</t>
  </si>
  <si>
    <t>一体型ベースライト 20形 直付型 幅230mm</t>
  </si>
  <si>
    <t>一体型ベースライト 40形 直付型 幅150mm</t>
  </si>
  <si>
    <t>一体型ベースライト 40形 直付下面開放型 幅250mm</t>
  </si>
  <si>
    <t>一体型ベースライト 40形 埋込型 幅300mm</t>
  </si>
  <si>
    <t>DL11L38-15W7BW-D+LZA-90839E</t>
  </si>
  <si>
    <t>DL11L38-15W7BW-D+LZA-90840E</t>
  </si>
  <si>
    <t>△</t>
  </si>
  <si>
    <t>誘10</t>
  </si>
  <si>
    <t>誘11</t>
  </si>
  <si>
    <t>誘16</t>
  </si>
  <si>
    <t>KT4N-18TC</t>
  </si>
  <si>
    <t>LGBZ6190</t>
  </si>
  <si>
    <t>CL8DL-S1</t>
  </si>
  <si>
    <t>NNQ32044</t>
  </si>
  <si>
    <t>EL-D11/3(102LM) AHN</t>
  </si>
  <si>
    <t>MY-HKR425330/N AHTN</t>
  </si>
  <si>
    <t>MY-VK425330C/N AHTN</t>
  </si>
  <si>
    <t>EL-C1010AN/W AHN</t>
  </si>
  <si>
    <t>EL-WD01/3(102LM) AHN+LZA-92182E</t>
  </si>
  <si>
    <t>MY-BK450335C/N AHTN</t>
  </si>
  <si>
    <t>EL-DT31111+LZA-90300E</t>
  </si>
  <si>
    <t>DL6L38-10W7BW-D</t>
  </si>
  <si>
    <t>KSH101511EL+S1-1091S+MOYU-01C11B</t>
  </si>
  <si>
    <t>KSH101511EL+S2-1091W+MOYU-08W32B</t>
  </si>
  <si>
    <t>KSH201511EL+S2-2091AR+MOYU-08W32B</t>
  </si>
  <si>
    <t>KSH201511EL+S1-2091S+C152P</t>
  </si>
  <si>
    <t>KSH201511EL+S2-2091AR+MOYU-02C32B</t>
  </si>
  <si>
    <t>KSD2951VA 1EL+S1-2061S+MOYU-09W12B</t>
  </si>
  <si>
    <t>FA20303C LE1+FK20300+FK21724C</t>
  </si>
  <si>
    <t>KSH10151H1EL+S1-1091S+MOYU-12W21B</t>
  </si>
  <si>
    <t>KSH10162H1EL+S2-1091W</t>
  </si>
  <si>
    <t>KSH101511EL+S1-1091S+MOYU-08W32B</t>
  </si>
  <si>
    <t>LDR8L-W-V4</t>
  </si>
  <si>
    <t>LDR12L-W-V4</t>
  </si>
  <si>
    <t>市民交流センター（ランプ）</t>
    <phoneticPr fontId="1"/>
  </si>
  <si>
    <t>XND9988SLZ LR9+特注RP□400→φ300</t>
  </si>
  <si>
    <t>IREL-LX3-170-10N-CL20</t>
  </si>
  <si>
    <t>LX3-190-67N-KK40-W250</t>
  </si>
  <si>
    <t>LDG32T・N/19/33/19SL/C</t>
  </si>
  <si>
    <t>対象外</t>
    <rPh sb="0" eb="3">
      <t>タイショウガイ</t>
    </rPh>
    <phoneticPr fontId="1"/>
  </si>
  <si>
    <t>LX3-190-69N-CL40W</t>
  </si>
  <si>
    <t>-</t>
  </si>
  <si>
    <t>-</t>
    <phoneticPr fontId="1"/>
  </si>
  <si>
    <t>記号変更</t>
    <rPh sb="0" eb="2">
      <t>キゴウ</t>
    </rPh>
    <rPh sb="2" eb="4">
      <t>ヘンコウ</t>
    </rPh>
    <phoneticPr fontId="1"/>
  </si>
  <si>
    <t>a-1</t>
    <phoneticPr fontId="1"/>
  </si>
  <si>
    <t>a-2</t>
    <phoneticPr fontId="1"/>
  </si>
  <si>
    <t>LDCP55N/15/22B/DPT</t>
  </si>
  <si>
    <t>LDF10N-H-GX53+NSETP30-GX53W</t>
  </si>
  <si>
    <t>LDF7N-H-GX53+NSETP30-GX53W</t>
  </si>
  <si>
    <t>街路灯用HID代替 RCバルブ 防塵・防水防湿 側面発光</t>
  </si>
  <si>
    <t>DL8N8-10W7BW-D+LZA-90300E</t>
  </si>
  <si>
    <t>DL8N8-15W7BW-D+LZA-90839E</t>
  </si>
  <si>
    <t>XNS1060WNKLE9+LZA-92998E</t>
  </si>
  <si>
    <t>MY-BK450435C/NAHTN</t>
  </si>
  <si>
    <t>LX3-190-25N-UK40-W190</t>
  </si>
  <si>
    <t>LDF5N-H-GX53+LBR-GX53-CIPL-BS</t>
  </si>
  <si>
    <t>防雨型ブラケット</t>
  </si>
  <si>
    <t>IREL-DL3H/150-W</t>
  </si>
  <si>
    <t>専用形 低天井用 埋込形φ150</t>
  </si>
  <si>
    <t>CL8DL-5.1JM</t>
  </si>
  <si>
    <t>IREL-LX3-170-33N-SWL40+MOJIN×4</t>
  </si>
  <si>
    <t>BL-30N-UKLXSQ27-D</t>
  </si>
  <si>
    <t>LDTS44N-G-E39/C-BS+PSU-50-067065CC</t>
  </si>
  <si>
    <t>LX3-190-67N-UK40-W328</t>
  </si>
  <si>
    <t>XND1061ANLE9+NNN80005K</t>
  </si>
  <si>
    <t>LEDダウンライト 埋込穴φ125</t>
  </si>
  <si>
    <t>一体型ベースライト 40形 埋込型 幅190mm</t>
  </si>
  <si>
    <t>一体型ベースライト 40形 埋込型 幅300mm 非常灯兼用</t>
  </si>
  <si>
    <t>LEDダウンライト 埋込穴φ175</t>
  </si>
  <si>
    <t>階段灯 電源内蔵 天井直付・壁面横付兼用 40形</t>
  </si>
  <si>
    <t>ベースライトスクエア型 □270 埋込型</t>
  </si>
  <si>
    <t>LEDB-40952YN-LD9</t>
  </si>
  <si>
    <t>KSD2951B1EL+S1-2061S+特注RP</t>
  </si>
  <si>
    <t>KSH101511EL+S2-1091AR+MOYU-07W21B</t>
  </si>
  <si>
    <t>KSH201621EL+S2-2091W×2</t>
  </si>
  <si>
    <t>DL11N8-15W7BW-D+LZA-90839E</t>
  </si>
  <si>
    <t>LDTS28N-G/2+LEK-320016A33</t>
  </si>
  <si>
    <t>LEDS-20112L-LS1</t>
  </si>
  <si>
    <t>MY-WHH425430A/N AHTN</t>
  </si>
  <si>
    <t>MY-WHH450430A/N AHTN</t>
  </si>
  <si>
    <t>BL-90N-UKLXSQ60-D+IRSQRP6760</t>
  </si>
  <si>
    <t xml:space="preserve">WTK64810K </t>
  </si>
  <si>
    <t>DL18N8-15W7BW-D+LZA-90839E</t>
  </si>
  <si>
    <t>BL-74N-UKFSQ60-D+IRSQRP6760</t>
  </si>
  <si>
    <t>FA20315K LE1+FK20300+特注RP</t>
  </si>
  <si>
    <t>A42</t>
  </si>
  <si>
    <t>C42DP</t>
  </si>
  <si>
    <t>K326</t>
  </si>
  <si>
    <t>m200</t>
  </si>
  <si>
    <t>z5</t>
  </si>
  <si>
    <t>誘導灯 C級 片面 壁直付</t>
  </si>
  <si>
    <t>防雨型ブラケット φ300</t>
  </si>
  <si>
    <t>LED直管ランプ20形</t>
  </si>
  <si>
    <t>LED直管ランプ40形</t>
  </si>
  <si>
    <t>防雨型ブラケット 20形</t>
  </si>
  <si>
    <t>一体型ベースライト 40形 笠付トラフ型 非常灯兼用</t>
  </si>
  <si>
    <t>LEDランプ FPL55代替</t>
  </si>
  <si>
    <t>LEDシーリングライト 角形</t>
  </si>
  <si>
    <t>40形階段灯通路誘導灯</t>
  </si>
  <si>
    <t>誘導灯 B級BL形 両面</t>
  </si>
  <si>
    <t>LEDダウンライト 埋込穴φ175 傾斜用</t>
  </si>
  <si>
    <t>一体型ベースライト 40形 笠付トラフ　防湿形　非常灯兼用</t>
  </si>
  <si>
    <t>LEDダウンライト 埋込穴φ175 センサー付</t>
  </si>
  <si>
    <t>ベースライトスクエア型 埋込型+RP</t>
  </si>
  <si>
    <t>誘導灯 B級BL形 壁埋込 点滅付</t>
  </si>
  <si>
    <t>街路灯ランプE26</t>
  </si>
  <si>
    <t>点滅形誘導灯 壁･天井直付形･吊下兼用形 B級BL形 片面</t>
  </si>
  <si>
    <t>40形ブラケット　センサー付</t>
  </si>
  <si>
    <t>スポットライト　ダクトレール</t>
  </si>
  <si>
    <t>IREL-LX3-170-52N-CL40W</t>
    <phoneticPr fontId="1"/>
  </si>
  <si>
    <t>LDG20T・N/6/10/19SL/C</t>
    <phoneticPr fontId="1"/>
  </si>
  <si>
    <t>一体型ベースライト 40形 直付型 幅230mm</t>
    <phoneticPr fontId="1"/>
  </si>
  <si>
    <t>新記号</t>
    <rPh sb="0" eb="1">
      <t>シン</t>
    </rPh>
    <rPh sb="1" eb="3">
      <t>キゴウ</t>
    </rPh>
    <phoneticPr fontId="1"/>
  </si>
  <si>
    <t>カ</t>
    <phoneticPr fontId="1"/>
  </si>
  <si>
    <t>キ</t>
    <phoneticPr fontId="1"/>
  </si>
  <si>
    <t>エ</t>
    <phoneticPr fontId="1"/>
  </si>
  <si>
    <t>ア</t>
    <phoneticPr fontId="1"/>
  </si>
  <si>
    <t>ク</t>
    <phoneticPr fontId="1"/>
  </si>
  <si>
    <t>点滅装置　角埋込型</t>
    <phoneticPr fontId="1"/>
  </si>
  <si>
    <t>FF90035K</t>
    <phoneticPr fontId="1"/>
  </si>
  <si>
    <t>イ</t>
    <phoneticPr fontId="1"/>
  </si>
  <si>
    <t>XFX420NENLE9</t>
    <phoneticPr fontId="1"/>
  </si>
  <si>
    <t>NBR-4B</t>
    <phoneticPr fontId="1"/>
  </si>
  <si>
    <t>スイッチ</t>
    <phoneticPr fontId="1"/>
  </si>
  <si>
    <t>z14</t>
    <phoneticPr fontId="1"/>
  </si>
  <si>
    <t>D42D</t>
    <phoneticPr fontId="1"/>
  </si>
  <si>
    <t>D422</t>
    <phoneticPr fontId="1"/>
  </si>
  <si>
    <t>A22</t>
    <phoneticPr fontId="1"/>
  </si>
  <si>
    <t>B21</t>
    <phoneticPr fontId="1"/>
  </si>
  <si>
    <t>A31,A41</t>
    <phoneticPr fontId="1"/>
  </si>
  <si>
    <t>B41</t>
    <phoneticPr fontId="1"/>
  </si>
  <si>
    <t>A42B,A42D</t>
    <phoneticPr fontId="1"/>
  </si>
  <si>
    <t>C'41,C41B,C41PB</t>
    <phoneticPr fontId="1"/>
  </si>
  <si>
    <t>C41DP</t>
    <phoneticPr fontId="1"/>
  </si>
  <si>
    <t>C41,C41P</t>
  </si>
  <si>
    <t>C41D</t>
    <phoneticPr fontId="1"/>
  </si>
  <si>
    <t>l40</t>
    <phoneticPr fontId="1"/>
  </si>
  <si>
    <t>C42P</t>
    <phoneticPr fontId="1"/>
  </si>
  <si>
    <t>D41</t>
    <phoneticPr fontId="1"/>
  </si>
  <si>
    <t>h'40</t>
    <phoneticPr fontId="1"/>
  </si>
  <si>
    <t>D42,E42,S42,z10,z11</t>
    <phoneticPr fontId="1"/>
  </si>
  <si>
    <t>n40</t>
    <phoneticPr fontId="1"/>
  </si>
  <si>
    <t>z1</t>
    <phoneticPr fontId="1"/>
  </si>
  <si>
    <t>z8</t>
    <phoneticPr fontId="1"/>
  </si>
  <si>
    <t>z2</t>
    <phoneticPr fontId="1"/>
  </si>
  <si>
    <t>J42,z13</t>
    <phoneticPr fontId="1"/>
  </si>
  <si>
    <t>J422</t>
    <phoneticPr fontId="1"/>
  </si>
  <si>
    <t>b9,j50</t>
    <phoneticPr fontId="1"/>
  </si>
  <si>
    <t>j502</t>
    <phoneticPr fontId="1"/>
  </si>
  <si>
    <t>z7</t>
    <phoneticPr fontId="1"/>
  </si>
  <si>
    <t>e13,e18</t>
    <phoneticPr fontId="1"/>
  </si>
  <si>
    <t>e132,e182</t>
    <phoneticPr fontId="1"/>
  </si>
  <si>
    <t>e13S</t>
    <phoneticPr fontId="1"/>
  </si>
  <si>
    <t>a27</t>
    <phoneticPr fontId="1"/>
  </si>
  <si>
    <t>K272</t>
    <phoneticPr fontId="1"/>
  </si>
  <si>
    <t>F204</t>
    <phoneticPr fontId="1"/>
  </si>
  <si>
    <t>G204</t>
    <phoneticPr fontId="1"/>
  </si>
  <si>
    <t>G2042</t>
    <phoneticPr fontId="1"/>
  </si>
  <si>
    <t>R41S</t>
    <phoneticPr fontId="1"/>
  </si>
  <si>
    <t>t204</t>
    <phoneticPr fontId="1"/>
  </si>
  <si>
    <t>h40</t>
    <phoneticPr fontId="1"/>
  </si>
  <si>
    <t>i402</t>
    <phoneticPr fontId="1"/>
  </si>
  <si>
    <t>z3</t>
    <phoneticPr fontId="1"/>
  </si>
  <si>
    <t>z4</t>
    <phoneticPr fontId="1"/>
  </si>
  <si>
    <t>z9</t>
    <phoneticPr fontId="1"/>
  </si>
  <si>
    <t>M21B</t>
    <phoneticPr fontId="1"/>
  </si>
  <si>
    <t>T21B,T21BY</t>
    <phoneticPr fontId="1"/>
  </si>
  <si>
    <t>L21B</t>
    <phoneticPr fontId="1"/>
  </si>
  <si>
    <t>P41B</t>
    <phoneticPr fontId="1"/>
  </si>
  <si>
    <t>P41BM</t>
    <phoneticPr fontId="1"/>
  </si>
  <si>
    <t>f40D,f40D1</t>
    <phoneticPr fontId="1"/>
  </si>
  <si>
    <t>f40D2</t>
    <phoneticPr fontId="1"/>
  </si>
  <si>
    <t>r</t>
    <phoneticPr fontId="1"/>
  </si>
  <si>
    <t>旧記号
（図面上の記号）</t>
    <rPh sb="0" eb="1">
      <t>キュウ</t>
    </rPh>
    <rPh sb="1" eb="3">
      <t>キゴウ</t>
    </rPh>
    <rPh sb="5" eb="7">
      <t>ズメン</t>
    </rPh>
    <rPh sb="7" eb="8">
      <t>ジョウ</t>
    </rPh>
    <rPh sb="9" eb="11">
      <t>キゴウ</t>
    </rPh>
    <phoneticPr fontId="1"/>
  </si>
  <si>
    <t>廊下灯（非常呼出、使用中表示ランプ）</t>
    <rPh sb="0" eb="2">
      <t>ロウカ</t>
    </rPh>
    <rPh sb="2" eb="3">
      <t>トウ</t>
    </rPh>
    <rPh sb="4" eb="7">
      <t>ヒジョウヨ</t>
    </rPh>
    <rPh sb="7" eb="8">
      <t>ダ</t>
    </rPh>
    <rPh sb="9" eb="12">
      <t>シヨウチュウ</t>
    </rPh>
    <rPh sb="12" eb="14">
      <t>ヒョウジ</t>
    </rPh>
    <phoneticPr fontId="1"/>
  </si>
  <si>
    <t>z6,z12</t>
    <phoneticPr fontId="1"/>
  </si>
  <si>
    <t>一体型ベースライト　ｉスタイル</t>
    <rPh sb="0" eb="3">
      <t>イッタイガタ</t>
    </rPh>
    <phoneticPr fontId="1"/>
  </si>
  <si>
    <t>熱線センサ付自動スイッチ</t>
    <phoneticPr fontId="1"/>
  </si>
  <si>
    <t>5A</t>
  </si>
  <si>
    <t>5B</t>
  </si>
  <si>
    <t>6A</t>
  </si>
  <si>
    <t>6B</t>
  </si>
  <si>
    <t>8A</t>
  </si>
  <si>
    <t>8B</t>
  </si>
  <si>
    <t>8C</t>
    <phoneticPr fontId="1"/>
  </si>
  <si>
    <t>9A</t>
  </si>
  <si>
    <t>9B</t>
  </si>
  <si>
    <t>5C</t>
  </si>
  <si>
    <t>10A</t>
  </si>
  <si>
    <t>10B</t>
  </si>
  <si>
    <t>11A</t>
  </si>
  <si>
    <t>11B</t>
  </si>
  <si>
    <t>キッチン灯</t>
    <phoneticPr fontId="1"/>
  </si>
  <si>
    <t>12A</t>
    <phoneticPr fontId="1"/>
  </si>
  <si>
    <t>12B</t>
    <phoneticPr fontId="1"/>
  </si>
  <si>
    <t>14A</t>
    <phoneticPr fontId="1"/>
  </si>
  <si>
    <t>14B</t>
    <phoneticPr fontId="1"/>
  </si>
  <si>
    <t>14C</t>
    <phoneticPr fontId="1"/>
  </si>
  <si>
    <t>18A</t>
    <phoneticPr fontId="1"/>
  </si>
  <si>
    <t>18B</t>
    <phoneticPr fontId="1"/>
  </si>
  <si>
    <t>Q404M</t>
    <phoneticPr fontId="1"/>
  </si>
  <si>
    <t>Q404S</t>
    <phoneticPr fontId="1"/>
  </si>
  <si>
    <t>Q404</t>
    <phoneticPr fontId="1"/>
  </si>
  <si>
    <t>g5</t>
    <phoneticPr fontId="1"/>
  </si>
  <si>
    <t>w50</t>
    <phoneticPr fontId="1"/>
  </si>
  <si>
    <t>ケ</t>
    <phoneticPr fontId="1"/>
  </si>
  <si>
    <t>コ</t>
    <phoneticPr fontId="1"/>
  </si>
  <si>
    <t>サ</t>
    <phoneticPr fontId="1"/>
  </si>
  <si>
    <t>LED</t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</si>
  <si>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</si>
  <si>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品　　番</t>
    <rPh sb="0" eb="1">
      <t>ヒン</t>
    </rPh>
    <rPh sb="3" eb="4">
      <t>バン</t>
    </rPh>
    <phoneticPr fontId="1"/>
  </si>
  <si>
    <t>オA</t>
    <phoneticPr fontId="1"/>
  </si>
  <si>
    <t>オB</t>
    <phoneticPr fontId="1"/>
  </si>
  <si>
    <t>器具本体</t>
    <rPh sb="0" eb="2">
      <t>キグ</t>
    </rPh>
    <rPh sb="2" eb="4">
      <t>ホンタイ</t>
    </rPh>
    <phoneticPr fontId="1"/>
  </si>
  <si>
    <t>交換対象器具</t>
    <rPh sb="0" eb="2">
      <t>コウカン</t>
    </rPh>
    <rPh sb="2" eb="4">
      <t>タイショウ</t>
    </rPh>
    <rPh sb="4" eb="6">
      <t>キグ</t>
    </rPh>
    <phoneticPr fontId="1"/>
  </si>
  <si>
    <t>ランプ</t>
    <phoneticPr fontId="1"/>
  </si>
  <si>
    <t>新設</t>
    <rPh sb="0" eb="1">
      <t>シン</t>
    </rPh>
    <rPh sb="1" eb="2">
      <t>セツ</t>
    </rPh>
    <phoneticPr fontId="1"/>
  </si>
  <si>
    <t>ベースライトスクエア型 □600 埋込型＋18AP</t>
  </si>
  <si>
    <t>BL-60N-UKLXSQ60-D+I18ASQ18AP6760</t>
  </si>
  <si>
    <t>【改修対象外】</t>
    <rPh sb="1" eb="3">
      <t>カイシュウ</t>
    </rPh>
    <rPh sb="3" eb="6">
      <t>タイショウガイ</t>
    </rPh>
    <phoneticPr fontId="1"/>
  </si>
  <si>
    <t>【改修対象外（LED済）】</t>
    <rPh sb="1" eb="3">
      <t>カイシュウ</t>
    </rPh>
    <rPh sb="3" eb="6">
      <t>タイショウガイ</t>
    </rPh>
    <rPh sb="10" eb="11">
      <t>スミ</t>
    </rPh>
    <phoneticPr fontId="1"/>
  </si>
  <si>
    <t>31A</t>
    <phoneticPr fontId="1"/>
  </si>
  <si>
    <t>31B</t>
    <phoneticPr fontId="1"/>
  </si>
  <si>
    <t>31C</t>
    <phoneticPr fontId="1"/>
  </si>
  <si>
    <t>31D</t>
    <phoneticPr fontId="1"/>
  </si>
  <si>
    <t>N11B</t>
    <phoneticPr fontId="1"/>
  </si>
  <si>
    <t>ウA</t>
    <phoneticPr fontId="1"/>
  </si>
  <si>
    <t>ウB</t>
    <phoneticPr fontId="1"/>
  </si>
  <si>
    <t>誘導灯 天井直付形 C級 片面</t>
    <phoneticPr fontId="1"/>
  </si>
  <si>
    <t>KSH101511EL+S1-1091S+MOYU-02C32B</t>
  </si>
  <si>
    <t>IREL-LX3-170-33N-SWL40</t>
    <phoneticPr fontId="1"/>
  </si>
  <si>
    <t>別紙１　照明リスト（機器仕様一覧）</t>
    <rPh sb="0" eb="2">
      <t>ベッシ</t>
    </rPh>
    <rPh sb="4" eb="6">
      <t>ショウメイ</t>
    </rPh>
    <rPh sb="10" eb="12">
      <t>キキ</t>
    </rPh>
    <rPh sb="12" eb="14">
      <t>シヨウ</t>
    </rPh>
    <rPh sb="14" eb="16">
      <t>イチラン</t>
    </rPh>
    <phoneticPr fontId="1"/>
  </si>
  <si>
    <t>パルックLED球　40W型　昼白色</t>
    <phoneticPr fontId="1"/>
  </si>
  <si>
    <t>LDA4N-D-G/S/Z4/F</t>
    <phoneticPr fontId="1"/>
  </si>
  <si>
    <t>LED非常用照明器具　中天井用　埋込穴φ150</t>
    <rPh sb="3" eb="5">
      <t>ヒジョウ</t>
    </rPh>
    <rPh sb="5" eb="6">
      <t>ヨウ</t>
    </rPh>
    <rPh sb="6" eb="10">
      <t>ショウメイキグ</t>
    </rPh>
    <rPh sb="11" eb="12">
      <t>チュウ</t>
    </rPh>
    <rPh sb="12" eb="14">
      <t>テンジョウ</t>
    </rPh>
    <rPh sb="14" eb="15">
      <t>ヨウ</t>
    </rPh>
    <rPh sb="16" eb="18">
      <t>ウメコミ</t>
    </rPh>
    <rPh sb="18" eb="19">
      <t>アナ</t>
    </rPh>
    <phoneticPr fontId="1"/>
  </si>
  <si>
    <t>NNFB93616C+勾配天井取付</t>
    <rPh sb="11" eb="13">
      <t>コウバイ</t>
    </rPh>
    <rPh sb="13" eb="15">
      <t>テンジョウ</t>
    </rPh>
    <rPh sb="15" eb="17">
      <t>トリツケ</t>
    </rPh>
    <phoneticPr fontId="1"/>
  </si>
  <si>
    <t>【改修対象外・既設器具撤去】</t>
    <rPh sb="1" eb="3">
      <t>カイシュウ</t>
    </rPh>
    <rPh sb="3" eb="6">
      <t>タイショウガイ</t>
    </rPh>
    <rPh sb="7" eb="9">
      <t>キセツ</t>
    </rPh>
    <rPh sb="9" eb="11">
      <t>キグ</t>
    </rPh>
    <rPh sb="11" eb="13">
      <t>テッキョ</t>
    </rPh>
    <phoneticPr fontId="1"/>
  </si>
  <si>
    <t>既設器具
撤去</t>
    <rPh sb="0" eb="2">
      <t>キセツ</t>
    </rPh>
    <rPh sb="2" eb="4">
      <t>キグ</t>
    </rPh>
    <rPh sb="5" eb="7">
      <t>テッキョ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</si>
</sst>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8042-6A14-4617-8B2D-D638C128BC26}">
  <sheetPr>
    <tabColor rgb="FFFFFF00"/>
    <pageSetUpPr fitToPage="1"/>
  </sheetPr>
  <dimension ref="A1:H86"/>
  <sheetViews>
    <sheetView view="pageBreakPreview" zoomScale="85" zoomScaleNormal="85" zoomScaleSheetLayoutView="85" workbookViewId="0">
      <pane ySplit="2" topLeftCell="A3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54.25" style="3" hidden="1" customWidth="1"/>
    <col min="2" max="2" width="9" style="3"/>
    <col min="3" max="3" width="59.25" style="8" bestFit="1" customWidth="1"/>
    <col min="4" max="4" width="55" style="8" bestFit="1" customWidth="1"/>
    <col min="5" max="16384" width="9" style="3"/>
  </cols>
  <sheetData>
    <row r="1" spans="1:8" ht="20.100000000000001" customHeight="1" x14ac:dyDescent="0.4">
      <c r="A1" s="10" t="s">
        <v>47</v>
      </c>
      <c r="B1" s="9" t="s">
        <v>46</v>
      </c>
      <c r="C1" s="8" t="s">
        <v>121</v>
      </c>
    </row>
    <row r="2" spans="1:8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8" x14ac:dyDescent="0.4">
      <c r="A3" s="4" t="s">
        <v>57</v>
      </c>
      <c r="B3" s="2">
        <v>1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11</v>
      </c>
    </row>
    <row r="4" spans="1:8" x14ac:dyDescent="0.4">
      <c r="A4" s="4" t="s">
        <v>58</v>
      </c>
      <c r="B4" s="2">
        <v>10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6</v>
      </c>
    </row>
    <row r="5" spans="1:8" x14ac:dyDescent="0.4">
      <c r="A5" s="4" t="s">
        <v>28</v>
      </c>
      <c r="B5" s="2">
        <v>11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">
        <v>196</v>
      </c>
      <c r="H5" s="2">
        <v>56</v>
      </c>
    </row>
    <row r="6" spans="1:8" x14ac:dyDescent="0.4">
      <c r="A6" s="4" t="s">
        <v>59</v>
      </c>
      <c r="B6" s="2">
        <v>12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72</v>
      </c>
    </row>
    <row r="7" spans="1:8" x14ac:dyDescent="0.4">
      <c r="A7" s="4" t="s">
        <v>60</v>
      </c>
      <c r="B7" s="2">
        <v>13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45</v>
      </c>
    </row>
    <row r="8" spans="1:8" x14ac:dyDescent="0.4">
      <c r="A8" s="4" t="s">
        <v>29</v>
      </c>
      <c r="B8" s="2">
        <v>14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130</v>
      </c>
    </row>
    <row r="9" spans="1:8" x14ac:dyDescent="0.4">
      <c r="A9" s="4" t="s">
        <v>61</v>
      </c>
      <c r="B9" s="2">
        <v>15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133</v>
      </c>
    </row>
    <row r="10" spans="1:8" x14ac:dyDescent="0.4">
      <c r="A10" s="4" t="s">
        <v>116</v>
      </c>
      <c r="B10" s="2">
        <v>16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15</v>
      </c>
    </row>
    <row r="11" spans="1:8" x14ac:dyDescent="0.4">
      <c r="A11" s="4" t="s">
        <v>63</v>
      </c>
      <c r="B11" s="2">
        <v>17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44</v>
      </c>
    </row>
    <row r="12" spans="1:8" x14ac:dyDescent="0.4">
      <c r="A12" s="4" t="s">
        <v>64</v>
      </c>
      <c r="B12" s="2">
        <v>18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15</v>
      </c>
    </row>
    <row r="13" spans="1:8" x14ac:dyDescent="0.4">
      <c r="A13" s="4" t="s">
        <v>65</v>
      </c>
      <c r="B13" s="2">
        <v>19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17</v>
      </c>
    </row>
    <row r="14" spans="1:8" x14ac:dyDescent="0.4">
      <c r="A14" s="4" t="s">
        <v>66</v>
      </c>
      <c r="B14" s="2">
        <v>2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34</v>
      </c>
    </row>
    <row r="15" spans="1:8" x14ac:dyDescent="0.4">
      <c r="A15" s="4" t="s">
        <v>67</v>
      </c>
      <c r="B15" s="2">
        <v>20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4</v>
      </c>
    </row>
    <row r="16" spans="1:8" x14ac:dyDescent="0.4">
      <c r="A16" s="4" t="s">
        <v>68</v>
      </c>
      <c r="B16" s="2">
        <v>21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7</v>
      </c>
    </row>
    <row r="17" spans="1:8" x14ac:dyDescent="0.4">
      <c r="A17" s="4" t="s">
        <v>69</v>
      </c>
      <c r="B17" s="2">
        <v>22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2</v>
      </c>
    </row>
    <row r="18" spans="1:8" x14ac:dyDescent="0.4">
      <c r="A18" s="4" t="s">
        <v>116</v>
      </c>
      <c r="B18" s="2">
        <v>23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4</v>
      </c>
    </row>
    <row r="19" spans="1:8" x14ac:dyDescent="0.4">
      <c r="A19" s="4" t="s">
        <v>189</v>
      </c>
      <c r="B19" s="2">
        <v>24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10</v>
      </c>
    </row>
    <row r="20" spans="1:8" x14ac:dyDescent="0.4">
      <c r="A20" s="4" t="s">
        <v>29</v>
      </c>
      <c r="B20" s="2">
        <v>25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18</v>
      </c>
    </row>
    <row r="21" spans="1:8" x14ac:dyDescent="0.4">
      <c r="A21" s="4" t="s">
        <v>70</v>
      </c>
      <c r="B21" s="2">
        <v>26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1</v>
      </c>
    </row>
    <row r="22" spans="1:8" x14ac:dyDescent="0.4">
      <c r="A22" s="4" t="s">
        <v>29</v>
      </c>
      <c r="B22" s="2">
        <v>27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10</v>
      </c>
    </row>
    <row r="23" spans="1:8" x14ac:dyDescent="0.4">
      <c r="A23" s="4" t="s">
        <v>71</v>
      </c>
      <c r="B23" s="2">
        <v>28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4</v>
      </c>
    </row>
    <row r="24" spans="1:8" x14ac:dyDescent="0.4">
      <c r="A24" s="4" t="s">
        <v>72</v>
      </c>
      <c r="B24" s="2">
        <v>29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2</v>
      </c>
    </row>
    <row r="25" spans="1:8" x14ac:dyDescent="0.4">
      <c r="A25" s="4" t="s">
        <v>73</v>
      </c>
      <c r="B25" s="2">
        <v>3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14</v>
      </c>
    </row>
    <row r="26" spans="1:8" x14ac:dyDescent="0.4">
      <c r="A26" s="4" t="s">
        <v>74</v>
      </c>
      <c r="B26" s="2">
        <v>30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7</v>
      </c>
    </row>
    <row r="27" spans="1:8" x14ac:dyDescent="0.4">
      <c r="A27" s="4" t="s">
        <v>75</v>
      </c>
      <c r="B27" s="2">
        <v>31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4</v>
      </c>
    </row>
    <row r="28" spans="1:8" x14ac:dyDescent="0.4">
      <c r="A28" s="4" t="s">
        <v>76</v>
      </c>
      <c r="B28" s="2">
        <v>32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105</v>
      </c>
    </row>
    <row r="29" spans="1:8" x14ac:dyDescent="0.4">
      <c r="A29" s="4" t="s">
        <v>77</v>
      </c>
      <c r="B29" s="2">
        <v>33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8</v>
      </c>
    </row>
    <row r="30" spans="1:8" x14ac:dyDescent="0.4">
      <c r="A30" s="4" t="s">
        <v>37</v>
      </c>
      <c r="B30" s="2">
        <v>34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2</v>
      </c>
    </row>
    <row r="31" spans="1:8" x14ac:dyDescent="0.4">
      <c r="A31" s="4" t="s">
        <v>78</v>
      </c>
      <c r="B31" s="2">
        <v>35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3</v>
      </c>
    </row>
    <row r="32" spans="1:8" x14ac:dyDescent="0.4">
      <c r="A32" s="4" t="s">
        <v>79</v>
      </c>
      <c r="B32" s="2">
        <v>36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19</v>
      </c>
    </row>
    <row r="33" spans="1:8" x14ac:dyDescent="0.4">
      <c r="A33" s="4" t="s">
        <v>80</v>
      </c>
      <c r="B33" s="2">
        <v>37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6</v>
      </c>
    </row>
    <row r="34" spans="1:8" x14ac:dyDescent="0.4">
      <c r="A34" s="4" t="s">
        <v>81</v>
      </c>
      <c r="B34" s="2">
        <v>38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15</v>
      </c>
    </row>
    <row r="35" spans="1:8" x14ac:dyDescent="0.4">
      <c r="A35" s="4" t="s">
        <v>82</v>
      </c>
      <c r="B35" s="2">
        <v>39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2</v>
      </c>
    </row>
    <row r="36" spans="1:8" x14ac:dyDescent="0.4">
      <c r="A36" s="4" t="s">
        <v>36</v>
      </c>
      <c r="B36" s="2">
        <v>4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14</v>
      </c>
    </row>
    <row r="37" spans="1:8" x14ac:dyDescent="0.4">
      <c r="A37" s="4" t="s">
        <v>83</v>
      </c>
      <c r="B37" s="2">
        <v>40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3</v>
      </c>
    </row>
    <row r="38" spans="1:8" x14ac:dyDescent="0.4">
      <c r="A38" s="4" t="s">
        <v>84</v>
      </c>
      <c r="B38" s="2">
        <v>41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2</v>
      </c>
    </row>
    <row r="39" spans="1:8" x14ac:dyDescent="0.4">
      <c r="A39" s="4" t="s">
        <v>85</v>
      </c>
      <c r="B39" s="2">
        <v>42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1</v>
      </c>
    </row>
    <row r="40" spans="1:8" x14ac:dyDescent="0.4">
      <c r="A40" s="4" t="s">
        <v>86</v>
      </c>
      <c r="B40" s="2">
        <v>43</v>
      </c>
      <c r="C40" s="7" t="str">
        <f>IFERROR(VLOOKUP($A40,#REF!,2,0),"")</f>
        <v/>
      </c>
      <c r="D40" s="7" t="str">
        <f>IFERROR(VLOOKUP($A40,#REF!,3,0),"")</f>
        <v/>
      </c>
      <c r="E40" s="2" t="str">
        <f>IFERROR(VLOOKUP($A40,#REF!,4,0),"")</f>
        <v/>
      </c>
      <c r="F40" s="2" t="str">
        <f>IFERROR(VLOOKUP($A40,#REF!,5,0),"")</f>
        <v/>
      </c>
      <c r="G40" s="5" t="str">
        <f>IFERROR(VLOOKUP($A40,#REF!,6,0),"")</f>
        <v/>
      </c>
      <c r="H40" s="2">
        <v>1</v>
      </c>
    </row>
    <row r="41" spans="1:8" x14ac:dyDescent="0.4">
      <c r="A41" s="4" t="s">
        <v>87</v>
      </c>
      <c r="B41" s="2">
        <v>44</v>
      </c>
      <c r="C41" s="7" t="str">
        <f>IFERROR(VLOOKUP($A41,#REF!,2,0),"")</f>
        <v/>
      </c>
      <c r="D41" s="7" t="str">
        <f>IFERROR(VLOOKUP($A41,#REF!,3,0),"")</f>
        <v/>
      </c>
      <c r="E41" s="2" t="str">
        <f>IFERROR(VLOOKUP($A41,#REF!,4,0),"")</f>
        <v/>
      </c>
      <c r="F41" s="2" t="str">
        <f>IFERROR(VLOOKUP($A41,#REF!,5,0),"")</f>
        <v/>
      </c>
      <c r="G41" s="5" t="str">
        <f>IFERROR(VLOOKUP($A41,#REF!,6,0),"")</f>
        <v/>
      </c>
      <c r="H41" s="2">
        <v>5</v>
      </c>
    </row>
    <row r="42" spans="1:8" x14ac:dyDescent="0.4">
      <c r="A42" s="4" t="s">
        <v>88</v>
      </c>
      <c r="B42" s="2">
        <v>44</v>
      </c>
      <c r="C42" s="7" t="str">
        <f>IFERROR(VLOOKUP($A42,#REF!,2,0),"")</f>
        <v/>
      </c>
      <c r="D42" s="7" t="str">
        <f>IFERROR(VLOOKUP($A42,#REF!,3,0),"")</f>
        <v/>
      </c>
      <c r="E42" s="2" t="str">
        <f>IFERROR(VLOOKUP($A42,#REF!,4,0),"")</f>
        <v/>
      </c>
      <c r="F42" s="2" t="str">
        <f>IFERROR(VLOOKUP($A42,#REF!,5,0),"")</f>
        <v/>
      </c>
      <c r="G42" s="5" t="str">
        <f>IFERROR(VLOOKUP($A42,#REF!,6,0),"")</f>
        <v/>
      </c>
      <c r="H42" s="2">
        <v>5</v>
      </c>
    </row>
    <row r="43" spans="1:8" x14ac:dyDescent="0.4">
      <c r="A43" s="4" t="s">
        <v>89</v>
      </c>
      <c r="B43" s="2">
        <v>45</v>
      </c>
      <c r="C43" s="7" t="str">
        <f>IFERROR(VLOOKUP($A43,#REF!,2,0),"")</f>
        <v/>
      </c>
      <c r="D43" s="7" t="str">
        <f>IFERROR(VLOOKUP($A43,#REF!,3,0),"")</f>
        <v/>
      </c>
      <c r="E43" s="2" t="str">
        <f>IFERROR(VLOOKUP($A43,#REF!,4,0),"")</f>
        <v/>
      </c>
      <c r="F43" s="2" t="str">
        <f>IFERROR(VLOOKUP($A43,#REF!,5,0),"")</f>
        <v/>
      </c>
      <c r="G43" s="5" t="str">
        <f>IFERROR(VLOOKUP($A43,#REF!,6,0),"")</f>
        <v/>
      </c>
      <c r="H43" s="2">
        <v>4</v>
      </c>
    </row>
    <row r="44" spans="1:8" x14ac:dyDescent="0.4">
      <c r="A44" s="4" t="s">
        <v>90</v>
      </c>
      <c r="B44" s="2">
        <v>46</v>
      </c>
      <c r="C44" s="7" t="str">
        <f>IFERROR(VLOOKUP($A44,#REF!,2,0),"")</f>
        <v/>
      </c>
      <c r="D44" s="7" t="str">
        <f>IFERROR(VLOOKUP($A44,#REF!,3,0),"")</f>
        <v/>
      </c>
      <c r="E44" s="2" t="str">
        <f>IFERROR(VLOOKUP($A44,#REF!,4,0),"")</f>
        <v/>
      </c>
      <c r="F44" s="2" t="str">
        <f>IFERROR(VLOOKUP($A44,#REF!,5,0),"")</f>
        <v/>
      </c>
      <c r="G44" s="5" t="str">
        <f>IFERROR(VLOOKUP($A44,#REF!,6,0),"")</f>
        <v/>
      </c>
      <c r="H44" s="2">
        <v>3</v>
      </c>
    </row>
    <row r="45" spans="1:8" x14ac:dyDescent="0.4">
      <c r="A45" s="4" t="s">
        <v>88</v>
      </c>
      <c r="B45" s="2">
        <v>46</v>
      </c>
      <c r="C45" s="7" t="str">
        <f>IFERROR(VLOOKUP($A45,#REF!,2,0),"")</f>
        <v/>
      </c>
      <c r="D45" s="7" t="str">
        <f>IFERROR(VLOOKUP($A45,#REF!,3,0),"")</f>
        <v/>
      </c>
      <c r="E45" s="2" t="str">
        <f>IFERROR(VLOOKUP($A45,#REF!,4,0),"")</f>
        <v/>
      </c>
      <c r="F45" s="2" t="str">
        <f>IFERROR(VLOOKUP($A45,#REF!,5,0),"")</f>
        <v/>
      </c>
      <c r="G45" s="5" t="str">
        <f>IFERROR(VLOOKUP($A45,#REF!,6,0),"")</f>
        <v/>
      </c>
      <c r="H45" s="2">
        <v>3</v>
      </c>
    </row>
    <row r="46" spans="1:8" x14ac:dyDescent="0.4">
      <c r="A46" s="4" t="s">
        <v>91</v>
      </c>
      <c r="B46" s="2">
        <v>47</v>
      </c>
      <c r="C46" s="7" t="str">
        <f>IFERROR(VLOOKUP($A46,#REF!,2,0),"")</f>
        <v/>
      </c>
      <c r="D46" s="7" t="str">
        <f>IFERROR(VLOOKUP($A46,#REF!,3,0),"")</f>
        <v/>
      </c>
      <c r="E46" s="2" t="str">
        <f>IFERROR(VLOOKUP($A46,#REF!,4,0),"")</f>
        <v/>
      </c>
      <c r="F46" s="2" t="str">
        <f>IFERROR(VLOOKUP($A46,#REF!,5,0),"")</f>
        <v/>
      </c>
      <c r="G46" s="5" t="str">
        <f>IFERROR(VLOOKUP($A46,#REF!,6,0),"")</f>
        <v/>
      </c>
      <c r="H46" s="2">
        <v>31</v>
      </c>
    </row>
    <row r="47" spans="1:8" x14ac:dyDescent="0.4">
      <c r="A47" s="4" t="s">
        <v>92</v>
      </c>
      <c r="B47" s="2">
        <v>48</v>
      </c>
      <c r="C47" s="7" t="str">
        <f>IFERROR(VLOOKUP($A47,#REF!,2,0),"")</f>
        <v/>
      </c>
      <c r="D47" s="7" t="str">
        <f>IFERROR(VLOOKUP($A47,#REF!,3,0),"")</f>
        <v/>
      </c>
      <c r="E47" s="2" t="str">
        <f>IFERROR(VLOOKUP($A47,#REF!,4,0),"")</f>
        <v/>
      </c>
      <c r="F47" s="2" t="str">
        <f>IFERROR(VLOOKUP($A47,#REF!,5,0),"")</f>
        <v/>
      </c>
      <c r="G47" s="5" t="str">
        <f>IFERROR(VLOOKUP($A47,#REF!,6,0),"")</f>
        <v/>
      </c>
      <c r="H47" s="2">
        <v>5</v>
      </c>
    </row>
    <row r="48" spans="1:8" x14ac:dyDescent="0.4">
      <c r="A48" s="4" t="s">
        <v>93</v>
      </c>
      <c r="B48" s="2">
        <v>49</v>
      </c>
      <c r="C48" s="7" t="str">
        <f>IFERROR(VLOOKUP($A48,#REF!,2,0),"")</f>
        <v/>
      </c>
      <c r="D48" s="7" t="str">
        <f>IFERROR(VLOOKUP($A48,#REF!,3,0),"")</f>
        <v/>
      </c>
      <c r="E48" s="2" t="str">
        <f>IFERROR(VLOOKUP($A48,#REF!,4,0),"")</f>
        <v/>
      </c>
      <c r="F48" s="2" t="str">
        <f>IFERROR(VLOOKUP($A48,#REF!,5,0),"")</f>
        <v/>
      </c>
      <c r="G48" s="5" t="str">
        <f>IFERROR(VLOOKUP($A48,#REF!,6,0),"")</f>
        <v/>
      </c>
      <c r="H48" s="2">
        <v>10</v>
      </c>
    </row>
    <row r="49" spans="1:8" x14ac:dyDescent="0.4">
      <c r="A49" s="4" t="s">
        <v>94</v>
      </c>
      <c r="B49" s="2">
        <v>5</v>
      </c>
      <c r="C49" s="7" t="str">
        <f>IFERROR(VLOOKUP($A49,#REF!,2,0),"")</f>
        <v/>
      </c>
      <c r="D49" s="7" t="str">
        <f>IFERROR(VLOOKUP($A49,#REF!,3,0),"")</f>
        <v/>
      </c>
      <c r="E49" s="2" t="str">
        <f>IFERROR(VLOOKUP($A49,#REF!,4,0),"")</f>
        <v/>
      </c>
      <c r="F49" s="2" t="str">
        <f>IFERROR(VLOOKUP($A49,#REF!,5,0),"")</f>
        <v/>
      </c>
      <c r="G49" s="5" t="str">
        <f>IFERROR(VLOOKUP($A49,#REF!,6,0),"")</f>
        <v/>
      </c>
      <c r="H49" s="2">
        <v>2</v>
      </c>
    </row>
    <row r="50" spans="1:8" x14ac:dyDescent="0.4">
      <c r="A50" s="4" t="s">
        <v>95</v>
      </c>
      <c r="B50" s="2">
        <v>50</v>
      </c>
      <c r="C50" s="7" t="str">
        <f>IFERROR(VLOOKUP($A50,#REF!,2,0),"")</f>
        <v/>
      </c>
      <c r="D50" s="7" t="str">
        <f>IFERROR(VLOOKUP($A50,#REF!,3,0),"")</f>
        <v/>
      </c>
      <c r="E50" s="2" t="str">
        <f>IFERROR(VLOOKUP($A50,#REF!,4,0),"")</f>
        <v/>
      </c>
      <c r="F50" s="2" t="str">
        <f>IFERROR(VLOOKUP($A50,#REF!,5,0),"")</f>
        <v/>
      </c>
      <c r="G50" s="5" t="str">
        <f>IFERROR(VLOOKUP($A50,#REF!,6,0),"")</f>
        <v/>
      </c>
      <c r="H50" s="2">
        <v>1</v>
      </c>
    </row>
    <row r="51" spans="1:8" x14ac:dyDescent="0.4">
      <c r="A51" s="4" t="s">
        <v>96</v>
      </c>
      <c r="B51" s="2">
        <v>51</v>
      </c>
      <c r="C51" s="7" t="str">
        <f>IFERROR(VLOOKUP($A51,#REF!,2,0),"")</f>
        <v/>
      </c>
      <c r="D51" s="7" t="str">
        <f>IFERROR(VLOOKUP($A51,#REF!,3,0),"")</f>
        <v/>
      </c>
      <c r="E51" s="2" t="str">
        <f>IFERROR(VLOOKUP($A51,#REF!,4,0),"")</f>
        <v/>
      </c>
      <c r="F51" s="2" t="str">
        <f>IFERROR(VLOOKUP($A51,#REF!,5,0),"")</f>
        <v/>
      </c>
      <c r="G51" s="5" t="str">
        <f>IFERROR(VLOOKUP($A51,#REF!,6,0),"")</f>
        <v/>
      </c>
      <c r="H51" s="2">
        <v>6</v>
      </c>
    </row>
    <row r="52" spans="1:8" x14ac:dyDescent="0.4">
      <c r="A52" s="4" t="s">
        <v>97</v>
      </c>
      <c r="B52" s="2">
        <v>52</v>
      </c>
      <c r="C52" s="7" t="str">
        <f>IFERROR(VLOOKUP($A52,#REF!,2,0),"")</f>
        <v/>
      </c>
      <c r="D52" s="7" t="str">
        <f>IFERROR(VLOOKUP($A52,#REF!,3,0),"")</f>
        <v/>
      </c>
      <c r="E52" s="2" t="str">
        <f>IFERROR(VLOOKUP($A52,#REF!,4,0),"")</f>
        <v/>
      </c>
      <c r="F52" s="2" t="str">
        <f>IFERROR(VLOOKUP($A52,#REF!,5,0),"")</f>
        <v/>
      </c>
      <c r="G52" s="5" t="str">
        <f>IFERROR(VLOOKUP($A52,#REF!,6,0),"")</f>
        <v/>
      </c>
      <c r="H52" s="2">
        <v>2</v>
      </c>
    </row>
    <row r="53" spans="1:8" x14ac:dyDescent="0.4">
      <c r="A53" s="4" t="s">
        <v>98</v>
      </c>
      <c r="B53" s="2">
        <v>53</v>
      </c>
      <c r="C53" s="7" t="str">
        <f>IFERROR(VLOOKUP($A53,#REF!,2,0),"")</f>
        <v/>
      </c>
      <c r="D53" s="7" t="str">
        <f>IFERROR(VLOOKUP($A53,#REF!,3,0),"")</f>
        <v/>
      </c>
      <c r="E53" s="2" t="str">
        <f>IFERROR(VLOOKUP($A53,#REF!,4,0),"")</f>
        <v/>
      </c>
      <c r="F53" s="2" t="str">
        <f>IFERROR(VLOOKUP($A53,#REF!,5,0),"")</f>
        <v/>
      </c>
      <c r="G53" s="5" t="str">
        <f>IFERROR(VLOOKUP($A53,#REF!,6,0),"")</f>
        <v/>
      </c>
      <c r="H53" s="2">
        <v>1</v>
      </c>
    </row>
    <row r="54" spans="1:8" x14ac:dyDescent="0.4">
      <c r="A54" s="4" t="s">
        <v>98</v>
      </c>
      <c r="B54" s="2">
        <v>54</v>
      </c>
      <c r="C54" s="7" t="str">
        <f>IFERROR(VLOOKUP($A54,#REF!,2,0),"")</f>
        <v/>
      </c>
      <c r="D54" s="7" t="str">
        <f>IFERROR(VLOOKUP($A54,#REF!,3,0),"")</f>
        <v/>
      </c>
      <c r="E54" s="2" t="str">
        <f>IFERROR(VLOOKUP($A54,#REF!,4,0),"")</f>
        <v/>
      </c>
      <c r="F54" s="2" t="str">
        <f>IFERROR(VLOOKUP($A54,#REF!,5,0),"")</f>
        <v/>
      </c>
      <c r="G54" s="5" t="str">
        <f>IFERROR(VLOOKUP($A54,#REF!,6,0),"")</f>
        <v/>
      </c>
      <c r="H54" s="2">
        <v>20</v>
      </c>
    </row>
    <row r="55" spans="1:8" x14ac:dyDescent="0.4">
      <c r="A55" s="4" t="s">
        <v>97</v>
      </c>
      <c r="B55" s="2">
        <v>55</v>
      </c>
      <c r="C55" s="7" t="str">
        <f>IFERROR(VLOOKUP($A55,#REF!,2,0),"")</f>
        <v/>
      </c>
      <c r="D55" s="7" t="str">
        <f>IFERROR(VLOOKUP($A55,#REF!,3,0),"")</f>
        <v/>
      </c>
      <c r="E55" s="2" t="str">
        <f>IFERROR(VLOOKUP($A55,#REF!,4,0),"")</f>
        <v/>
      </c>
      <c r="F55" s="2" t="str">
        <f>IFERROR(VLOOKUP($A55,#REF!,5,0),"")</f>
        <v/>
      </c>
      <c r="G55" s="5" t="str">
        <f>IFERROR(VLOOKUP($A55,#REF!,6,0),"")</f>
        <v/>
      </c>
      <c r="H55" s="2">
        <v>24</v>
      </c>
    </row>
    <row r="56" spans="1:8" x14ac:dyDescent="0.4">
      <c r="A56" s="4" t="s">
        <v>99</v>
      </c>
      <c r="B56" s="2">
        <v>56</v>
      </c>
      <c r="C56" s="7" t="str">
        <f>IFERROR(VLOOKUP($A56,#REF!,2,0),"")</f>
        <v/>
      </c>
      <c r="D56" s="7" t="str">
        <f>IFERROR(VLOOKUP($A56,#REF!,3,0),"")</f>
        <v/>
      </c>
      <c r="E56" s="2" t="str">
        <f>IFERROR(VLOOKUP($A56,#REF!,4,0),"")</f>
        <v/>
      </c>
      <c r="F56" s="2" t="str">
        <f>IFERROR(VLOOKUP($A56,#REF!,5,0),"")</f>
        <v/>
      </c>
      <c r="G56" s="5" t="str">
        <f>IFERROR(VLOOKUP($A56,#REF!,6,0),"")</f>
        <v/>
      </c>
      <c r="H56" s="2">
        <v>2</v>
      </c>
    </row>
    <row r="57" spans="1:8" x14ac:dyDescent="0.4">
      <c r="A57" s="4" t="s">
        <v>100</v>
      </c>
      <c r="B57" s="2">
        <v>57</v>
      </c>
      <c r="C57" s="7" t="str">
        <f>IFERROR(VLOOKUP($A57,#REF!,2,0),"")</f>
        <v/>
      </c>
      <c r="D57" s="7" t="str">
        <f>IFERROR(VLOOKUP($A57,#REF!,3,0),"")</f>
        <v/>
      </c>
      <c r="E57" s="2" t="str">
        <f>IFERROR(VLOOKUP($A57,#REF!,4,0),"")</f>
        <v/>
      </c>
      <c r="F57" s="2" t="str">
        <f>IFERROR(VLOOKUP($A57,#REF!,5,0),"")</f>
        <v/>
      </c>
      <c r="G57" s="5" t="str">
        <f>IFERROR(VLOOKUP($A57,#REF!,6,0),"")</f>
        <v/>
      </c>
      <c r="H57" s="2">
        <v>4</v>
      </c>
    </row>
    <row r="58" spans="1:8" x14ac:dyDescent="0.4">
      <c r="A58" s="4" t="s">
        <v>101</v>
      </c>
      <c r="B58" s="2">
        <v>58</v>
      </c>
      <c r="C58" s="7" t="str">
        <f>IFERROR(VLOOKUP($A58,#REF!,2,0),"")</f>
        <v/>
      </c>
      <c r="D58" s="7" t="str">
        <f>IFERROR(VLOOKUP($A58,#REF!,3,0),"")</f>
        <v/>
      </c>
      <c r="E58" s="2" t="str">
        <f>IFERROR(VLOOKUP($A58,#REF!,4,0),"")</f>
        <v/>
      </c>
      <c r="F58" s="2" t="str">
        <f>IFERROR(VLOOKUP($A58,#REF!,5,0),"")</f>
        <v/>
      </c>
      <c r="G58" s="5" t="str">
        <f>IFERROR(VLOOKUP($A58,#REF!,6,0),"")</f>
        <v/>
      </c>
      <c r="H58" s="2">
        <v>41</v>
      </c>
    </row>
    <row r="59" spans="1:8" x14ac:dyDescent="0.4">
      <c r="A59" s="4" t="s">
        <v>32</v>
      </c>
      <c r="B59" s="2">
        <v>59</v>
      </c>
      <c r="C59" s="7" t="str">
        <f>IFERROR(VLOOKUP($A59,#REF!,2,0),"")</f>
        <v/>
      </c>
      <c r="D59" s="7" t="str">
        <f>IFERROR(VLOOKUP($A59,#REF!,3,0),"")</f>
        <v/>
      </c>
      <c r="E59" s="2" t="str">
        <f>IFERROR(VLOOKUP($A59,#REF!,4,0),"")</f>
        <v/>
      </c>
      <c r="F59" s="2" t="str">
        <f>IFERROR(VLOOKUP($A59,#REF!,5,0),"")</f>
        <v/>
      </c>
      <c r="G59" s="5" t="str">
        <f>IFERROR(VLOOKUP($A59,#REF!,6,0),"")</f>
        <v/>
      </c>
      <c r="H59" s="2">
        <v>2</v>
      </c>
    </row>
    <row r="60" spans="1:8" x14ac:dyDescent="0.4">
      <c r="A60" s="4" t="s">
        <v>69</v>
      </c>
      <c r="B60" s="2">
        <v>6</v>
      </c>
      <c r="C60" s="7" t="str">
        <f>IFERROR(VLOOKUP($A60,#REF!,2,0),"")</f>
        <v/>
      </c>
      <c r="D60" s="7" t="str">
        <f>IFERROR(VLOOKUP($A60,#REF!,3,0),"")</f>
        <v/>
      </c>
      <c r="E60" s="2" t="str">
        <f>IFERROR(VLOOKUP($A60,#REF!,4,0),"")</f>
        <v/>
      </c>
      <c r="F60" s="2" t="str">
        <f>IFERROR(VLOOKUP($A60,#REF!,5,0),"")</f>
        <v/>
      </c>
      <c r="G60" s="5" t="str">
        <f>IFERROR(VLOOKUP($A60,#REF!,6,0),"")</f>
        <v/>
      </c>
      <c r="H60" s="2">
        <v>4</v>
      </c>
    </row>
    <row r="61" spans="1:8" x14ac:dyDescent="0.4">
      <c r="A61" s="4" t="s">
        <v>38</v>
      </c>
      <c r="B61" s="2">
        <v>60</v>
      </c>
      <c r="C61" s="7" t="str">
        <f>IFERROR(VLOOKUP($A61,#REF!,2,0),"")</f>
        <v/>
      </c>
      <c r="D61" s="7" t="str">
        <f>IFERROR(VLOOKUP($A61,#REF!,3,0),"")</f>
        <v/>
      </c>
      <c r="E61" s="2" t="str">
        <f>IFERROR(VLOOKUP($A61,#REF!,4,0),"")</f>
        <v/>
      </c>
      <c r="F61" s="2" t="str">
        <f>IFERROR(VLOOKUP($A61,#REF!,5,0),"")</f>
        <v/>
      </c>
      <c r="G61" s="5" t="str">
        <f>IFERROR(VLOOKUP($A61,#REF!,6,0),"")</f>
        <v/>
      </c>
      <c r="H61" s="2">
        <v>1</v>
      </c>
    </row>
    <row r="62" spans="1:8" x14ac:dyDescent="0.4">
      <c r="A62" s="4" t="s">
        <v>102</v>
      </c>
      <c r="B62" s="2">
        <v>64</v>
      </c>
      <c r="C62" s="7" t="str">
        <f>IFERROR(VLOOKUP($A62,#REF!,2,0),"")</f>
        <v/>
      </c>
      <c r="D62" s="7" t="str">
        <f>IFERROR(VLOOKUP($A62,#REF!,3,0),"")</f>
        <v/>
      </c>
      <c r="E62" s="2" t="str">
        <f>IFERROR(VLOOKUP($A62,#REF!,4,0),"")</f>
        <v/>
      </c>
      <c r="F62" s="2" t="str">
        <f>IFERROR(VLOOKUP($A62,#REF!,5,0),"")</f>
        <v/>
      </c>
      <c r="G62" s="5" t="str">
        <f>IFERROR(VLOOKUP($A62,#REF!,6,0),"")</f>
        <v/>
      </c>
      <c r="H62" s="2">
        <v>1</v>
      </c>
    </row>
    <row r="63" spans="1:8" x14ac:dyDescent="0.4">
      <c r="A63" s="4" t="s">
        <v>103</v>
      </c>
      <c r="B63" s="2">
        <v>64</v>
      </c>
      <c r="C63" s="7" t="str">
        <f>IFERROR(VLOOKUP($A63,#REF!,2,0),"")</f>
        <v/>
      </c>
      <c r="D63" s="7" t="str">
        <f>IFERROR(VLOOKUP($A63,#REF!,3,0),"")</f>
        <v/>
      </c>
      <c r="E63" s="2" t="str">
        <f>IFERROR(VLOOKUP($A63,#REF!,4,0),"")</f>
        <v/>
      </c>
      <c r="F63" s="2" t="str">
        <f>IFERROR(VLOOKUP($A63,#REF!,5,0),"")</f>
        <v/>
      </c>
      <c r="G63" s="5" t="str">
        <f>IFERROR(VLOOKUP($A63,#REF!,6,0),"")</f>
        <v/>
      </c>
      <c r="H63" s="2">
        <v>1</v>
      </c>
    </row>
    <row r="64" spans="1:8" x14ac:dyDescent="0.4">
      <c r="A64" s="4" t="s">
        <v>33</v>
      </c>
      <c r="B64" s="2">
        <v>65</v>
      </c>
      <c r="C64" s="7" t="str">
        <f>IFERROR(VLOOKUP($A64,#REF!,2,0),"")</f>
        <v/>
      </c>
      <c r="D64" s="7" t="str">
        <f>IFERROR(VLOOKUP($A64,#REF!,3,0),"")</f>
        <v/>
      </c>
      <c r="E64" s="2" t="str">
        <f>IFERROR(VLOOKUP($A64,#REF!,4,0),"")</f>
        <v/>
      </c>
      <c r="F64" s="2" t="str">
        <f>IFERROR(VLOOKUP($A64,#REF!,5,0),"")</f>
        <v/>
      </c>
      <c r="G64" s="5" t="str">
        <f>IFERROR(VLOOKUP($A64,#REF!,6,0),"")</f>
        <v/>
      </c>
      <c r="H64" s="2">
        <v>2</v>
      </c>
    </row>
    <row r="65" spans="1:8" x14ac:dyDescent="0.4">
      <c r="A65" s="4" t="s">
        <v>29</v>
      </c>
      <c r="B65" s="2">
        <v>66</v>
      </c>
      <c r="C65" s="7" t="str">
        <f>IFERROR(VLOOKUP($A65,#REF!,2,0),"")</f>
        <v/>
      </c>
      <c r="D65" s="7" t="str">
        <f>IFERROR(VLOOKUP($A65,#REF!,3,0),"")</f>
        <v/>
      </c>
      <c r="E65" s="2" t="str">
        <f>IFERROR(VLOOKUP($A65,#REF!,4,0),"")</f>
        <v/>
      </c>
      <c r="F65" s="2" t="str">
        <f>IFERROR(VLOOKUP($A65,#REF!,5,0),"")</f>
        <v/>
      </c>
      <c r="G65" s="5" t="str">
        <f>IFERROR(VLOOKUP($A65,#REF!,6,0),"")</f>
        <v/>
      </c>
      <c r="H65" s="2">
        <v>3</v>
      </c>
    </row>
    <row r="66" spans="1:8" x14ac:dyDescent="0.4">
      <c r="A66" s="4" t="s">
        <v>190</v>
      </c>
      <c r="B66" s="2">
        <v>67</v>
      </c>
      <c r="C66" s="7" t="str">
        <f>IFERROR(VLOOKUP($A66,#REF!,2,0),"")</f>
        <v/>
      </c>
      <c r="D66" s="7" t="str">
        <f>IFERROR(VLOOKUP($A66,#REF!,3,0),"")</f>
        <v/>
      </c>
      <c r="E66" s="2" t="str">
        <f>IFERROR(VLOOKUP($A66,#REF!,4,0),"")</f>
        <v/>
      </c>
      <c r="F66" s="2" t="str">
        <f>IFERROR(VLOOKUP($A66,#REF!,5,0),"")</f>
        <v/>
      </c>
      <c r="G66" s="5" t="str">
        <f>IFERROR(VLOOKUP($A66,#REF!,6,0),"")</f>
        <v/>
      </c>
      <c r="H66" s="2">
        <v>1</v>
      </c>
    </row>
    <row r="67" spans="1:8" x14ac:dyDescent="0.4">
      <c r="A67" s="4" t="s">
        <v>104</v>
      </c>
      <c r="B67" s="2">
        <v>68</v>
      </c>
      <c r="C67" s="7" t="str">
        <f>IFERROR(VLOOKUP($A67,#REF!,2,0),"")</f>
        <v/>
      </c>
      <c r="D67" s="7" t="str">
        <f>IFERROR(VLOOKUP($A67,#REF!,3,0),"")</f>
        <v/>
      </c>
      <c r="E67" s="2" t="str">
        <f>IFERROR(VLOOKUP($A67,#REF!,4,0),"")</f>
        <v/>
      </c>
      <c r="F67" s="2" t="str">
        <f>IFERROR(VLOOKUP($A67,#REF!,5,0),"")</f>
        <v/>
      </c>
      <c r="G67" s="5" t="str">
        <f>IFERROR(VLOOKUP($A67,#REF!,6,0),"")</f>
        <v/>
      </c>
      <c r="H67" s="2">
        <v>8</v>
      </c>
    </row>
    <row r="68" spans="1:8" x14ac:dyDescent="0.4">
      <c r="A68" s="4" t="s">
        <v>30</v>
      </c>
      <c r="B68" s="2">
        <v>69</v>
      </c>
      <c r="C68" s="7" t="str">
        <f>IFERROR(VLOOKUP($A68,#REF!,2,0),"")</f>
        <v/>
      </c>
      <c r="D68" s="7" t="str">
        <f>IFERROR(VLOOKUP($A68,#REF!,3,0),"")</f>
        <v/>
      </c>
      <c r="E68" s="2" t="str">
        <f>IFERROR(VLOOKUP($A68,#REF!,4,0),"")</f>
        <v/>
      </c>
      <c r="F68" s="2" t="str">
        <f>IFERROR(VLOOKUP($A68,#REF!,5,0),"")</f>
        <v/>
      </c>
      <c r="G68" s="5" t="str">
        <f>IFERROR(VLOOKUP($A68,#REF!,6,0),"")</f>
        <v/>
      </c>
      <c r="H68" s="2">
        <v>1</v>
      </c>
    </row>
    <row r="69" spans="1:8" x14ac:dyDescent="0.4">
      <c r="A69" s="4" t="s">
        <v>105</v>
      </c>
      <c r="B69" s="2">
        <v>7</v>
      </c>
      <c r="C69" s="7" t="str">
        <f>IFERROR(VLOOKUP($A69,#REF!,2,0),"")</f>
        <v/>
      </c>
      <c r="D69" s="7" t="str">
        <f>IFERROR(VLOOKUP($A69,#REF!,3,0),"")</f>
        <v/>
      </c>
      <c r="E69" s="2" t="str">
        <f>IFERROR(VLOOKUP($A69,#REF!,4,0),"")</f>
        <v/>
      </c>
      <c r="F69" s="2" t="str">
        <f>IFERROR(VLOOKUP($A69,#REF!,5,0),"")</f>
        <v/>
      </c>
      <c r="G69" s="5" t="str">
        <f>IFERROR(VLOOKUP($A69,#REF!,6,0),"")</f>
        <v/>
      </c>
      <c r="H69" s="2">
        <v>9</v>
      </c>
    </row>
    <row r="70" spans="1:8" x14ac:dyDescent="0.4">
      <c r="A70" s="4" t="s">
        <v>106</v>
      </c>
      <c r="B70" s="2">
        <v>70</v>
      </c>
      <c r="C70" s="7" t="str">
        <f>IFERROR(VLOOKUP($A70,#REF!,2,0),"")</f>
        <v/>
      </c>
      <c r="D70" s="7" t="str">
        <f>IFERROR(VLOOKUP($A70,#REF!,3,0),"")</f>
        <v/>
      </c>
      <c r="E70" s="2" t="str">
        <f>IFERROR(VLOOKUP($A70,#REF!,4,0),"")</f>
        <v/>
      </c>
      <c r="F70" s="2" t="str">
        <f>IFERROR(VLOOKUP($A70,#REF!,5,0),"")</f>
        <v/>
      </c>
      <c r="G70" s="5" t="str">
        <f>IFERROR(VLOOKUP($A70,#REF!,6,0),"")</f>
        <v/>
      </c>
      <c r="H70" s="2">
        <v>3</v>
      </c>
    </row>
    <row r="71" spans="1:8" x14ac:dyDescent="0.4">
      <c r="A71" s="4" t="s">
        <v>88</v>
      </c>
      <c r="B71" s="2">
        <v>70</v>
      </c>
      <c r="C71" s="7" t="str">
        <f>IFERROR(VLOOKUP($A71,#REF!,2,0),"")</f>
        <v/>
      </c>
      <c r="D71" s="7" t="str">
        <f>IFERROR(VLOOKUP($A71,#REF!,3,0),"")</f>
        <v/>
      </c>
      <c r="E71" s="2" t="str">
        <f>IFERROR(VLOOKUP($A71,#REF!,4,0),"")</f>
        <v/>
      </c>
      <c r="F71" s="2" t="str">
        <f>IFERROR(VLOOKUP($A71,#REF!,5,0),"")</f>
        <v/>
      </c>
      <c r="G71" s="5" t="str">
        <f>IFERROR(VLOOKUP($A71,#REF!,6,0),"")</f>
        <v/>
      </c>
      <c r="H71" s="2">
        <v>3</v>
      </c>
    </row>
    <row r="72" spans="1:8" x14ac:dyDescent="0.4">
      <c r="A72" s="4" t="s">
        <v>107</v>
      </c>
      <c r="B72" s="2">
        <v>71</v>
      </c>
      <c r="C72" s="7" t="str">
        <f>IFERROR(VLOOKUP($A72,#REF!,2,0),"")</f>
        <v/>
      </c>
      <c r="D72" s="7" t="str">
        <f>IFERROR(VLOOKUP($A72,#REF!,3,0),"")</f>
        <v/>
      </c>
      <c r="E72" s="2" t="str">
        <f>IFERROR(VLOOKUP($A72,#REF!,4,0),"")</f>
        <v/>
      </c>
      <c r="F72" s="2" t="str">
        <f>IFERROR(VLOOKUP($A72,#REF!,5,0),"")</f>
        <v/>
      </c>
      <c r="G72" s="5" t="str">
        <f>IFERROR(VLOOKUP($A72,#REF!,6,0),"")</f>
        <v/>
      </c>
      <c r="H72" s="2">
        <v>5</v>
      </c>
    </row>
    <row r="73" spans="1:8" x14ac:dyDescent="0.4">
      <c r="A73" s="4" t="s">
        <v>108</v>
      </c>
      <c r="B73" s="2">
        <v>72</v>
      </c>
      <c r="C73" s="7" t="str">
        <f>IFERROR(VLOOKUP($A73,#REF!,2,0),"")</f>
        <v/>
      </c>
      <c r="D73" s="7" t="str">
        <f>IFERROR(VLOOKUP($A73,#REF!,3,0),"")</f>
        <v/>
      </c>
      <c r="E73" s="2" t="str">
        <f>IFERROR(VLOOKUP($A73,#REF!,4,0),"")</f>
        <v/>
      </c>
      <c r="F73" s="2" t="str">
        <f>IFERROR(VLOOKUP($A73,#REF!,5,0),"")</f>
        <v/>
      </c>
      <c r="G73" s="5" t="str">
        <f>IFERROR(VLOOKUP($A73,#REF!,6,0),"")</f>
        <v/>
      </c>
      <c r="H73" s="2">
        <v>6</v>
      </c>
    </row>
    <row r="74" spans="1:8" x14ac:dyDescent="0.4">
      <c r="A74" s="4" t="s">
        <v>109</v>
      </c>
      <c r="B74" s="2">
        <v>73</v>
      </c>
      <c r="C74" s="7" t="str">
        <f>IFERROR(VLOOKUP($A74,#REF!,2,0),"")</f>
        <v/>
      </c>
      <c r="D74" s="7" t="str">
        <f>IFERROR(VLOOKUP($A74,#REF!,3,0),"")</f>
        <v/>
      </c>
      <c r="E74" s="2" t="str">
        <f>IFERROR(VLOOKUP($A74,#REF!,4,0),"")</f>
        <v/>
      </c>
      <c r="F74" s="2" t="str">
        <f>IFERROR(VLOOKUP($A74,#REF!,5,0),"")</f>
        <v/>
      </c>
      <c r="G74" s="5" t="str">
        <f>IFERROR(VLOOKUP($A74,#REF!,6,0),"")</f>
        <v/>
      </c>
      <c r="H74" s="2">
        <v>3</v>
      </c>
    </row>
    <row r="75" spans="1:8" x14ac:dyDescent="0.4">
      <c r="A75" s="4" t="s">
        <v>106</v>
      </c>
      <c r="B75" s="2">
        <v>74</v>
      </c>
      <c r="C75" s="7" t="str">
        <f>IFERROR(VLOOKUP($A75,#REF!,2,0),"")</f>
        <v/>
      </c>
      <c r="D75" s="7" t="str">
        <f>IFERROR(VLOOKUP($A75,#REF!,3,0),"")</f>
        <v/>
      </c>
      <c r="E75" s="2" t="str">
        <f>IFERROR(VLOOKUP($A75,#REF!,4,0),"")</f>
        <v/>
      </c>
      <c r="F75" s="2" t="str">
        <f>IFERROR(VLOOKUP($A75,#REF!,5,0),"")</f>
        <v/>
      </c>
      <c r="G75" s="5" t="str">
        <f>IFERROR(VLOOKUP($A75,#REF!,6,0),"")</f>
        <v/>
      </c>
      <c r="H75" s="2">
        <v>2</v>
      </c>
    </row>
    <row r="76" spans="1:8" x14ac:dyDescent="0.4">
      <c r="A76" s="4" t="s">
        <v>110</v>
      </c>
      <c r="B76" s="2">
        <v>8</v>
      </c>
      <c r="C76" s="7" t="str">
        <f>IFERROR(VLOOKUP($A76,#REF!,2,0),"")</f>
        <v/>
      </c>
      <c r="D76" s="7" t="str">
        <f>IFERROR(VLOOKUP($A76,#REF!,3,0),"")</f>
        <v/>
      </c>
      <c r="E76" s="2" t="str">
        <f>IFERROR(VLOOKUP($A76,#REF!,4,0),"")</f>
        <v/>
      </c>
      <c r="F76" s="2" t="str">
        <f>IFERROR(VLOOKUP($A76,#REF!,5,0),"")</f>
        <v/>
      </c>
      <c r="G76" s="5" t="str">
        <f>IFERROR(VLOOKUP($A76,#REF!,6,0),"")</f>
        <v/>
      </c>
      <c r="H76" s="2">
        <v>32</v>
      </c>
    </row>
    <row r="77" spans="1:8" x14ac:dyDescent="0.4">
      <c r="A77" s="4" t="s">
        <v>31</v>
      </c>
      <c r="B77" s="2">
        <v>9</v>
      </c>
      <c r="C77" s="7" t="str">
        <f>IFERROR(VLOOKUP($A77,#REF!,2,0),"")</f>
        <v/>
      </c>
      <c r="D77" s="7" t="str">
        <f>IFERROR(VLOOKUP($A77,#REF!,3,0),"")</f>
        <v/>
      </c>
      <c r="E77" s="2" t="str">
        <f>IFERROR(VLOOKUP($A77,#REF!,4,0),"")</f>
        <v/>
      </c>
      <c r="F77" s="2" t="str">
        <f>IFERROR(VLOOKUP($A77,#REF!,5,0),"")</f>
        <v/>
      </c>
      <c r="G77" s="5" t="str">
        <f>IFERROR(VLOOKUP($A77,#REF!,6,0),"")</f>
        <v/>
      </c>
      <c r="H77" s="2">
        <v>4</v>
      </c>
    </row>
    <row r="78" spans="1:8" x14ac:dyDescent="0.4">
      <c r="A78" s="4" t="s">
        <v>111</v>
      </c>
      <c r="B78" s="2" t="s">
        <v>48</v>
      </c>
      <c r="C78" s="7" t="str">
        <f>IFERROR(VLOOKUP($A78,#REF!,2,0),"")</f>
        <v/>
      </c>
      <c r="D78" s="7" t="str">
        <f>IFERROR(VLOOKUP($A78,#REF!,3,0),"")</f>
        <v/>
      </c>
      <c r="E78" s="2" t="str">
        <f>IFERROR(VLOOKUP($A78,#REF!,4,0),"")</f>
        <v/>
      </c>
      <c r="F78" s="2" t="str">
        <f>IFERROR(VLOOKUP($A78,#REF!,5,0),"")</f>
        <v/>
      </c>
      <c r="G78" s="5" t="str">
        <f>IFERROR(VLOOKUP($A78,#REF!,6,0),"")</f>
        <v/>
      </c>
      <c r="H78" s="2">
        <v>11</v>
      </c>
    </row>
    <row r="79" spans="1:8" x14ac:dyDescent="0.4">
      <c r="A79" s="4" t="s">
        <v>112</v>
      </c>
      <c r="B79" s="2" t="s">
        <v>49</v>
      </c>
      <c r="C79" s="7" t="str">
        <f>IFERROR(VLOOKUP($A79,#REF!,2,0),"")</f>
        <v/>
      </c>
      <c r="D79" s="7" t="str">
        <f>IFERROR(VLOOKUP($A79,#REF!,3,0),"")</f>
        <v/>
      </c>
      <c r="E79" s="2" t="str">
        <f>IFERROR(VLOOKUP($A79,#REF!,4,0),"")</f>
        <v/>
      </c>
      <c r="F79" s="2" t="str">
        <f>IFERROR(VLOOKUP($A79,#REF!,5,0),"")</f>
        <v/>
      </c>
      <c r="G79" s="5" t="str">
        <f>IFERROR(VLOOKUP($A79,#REF!,6,0),"")</f>
        <v/>
      </c>
      <c r="H79" s="2">
        <v>21</v>
      </c>
    </row>
    <row r="80" spans="1:8" x14ac:dyDescent="0.4">
      <c r="A80" s="4" t="s">
        <v>113</v>
      </c>
      <c r="B80" s="2" t="s">
        <v>50</v>
      </c>
      <c r="C80" s="7" t="str">
        <f>IFERROR(VLOOKUP($A80,#REF!,2,0),"")</f>
        <v/>
      </c>
      <c r="D80" s="7" t="str">
        <f>IFERROR(VLOOKUP($A80,#REF!,3,0),"")</f>
        <v/>
      </c>
      <c r="E80" s="2" t="str">
        <f>IFERROR(VLOOKUP($A80,#REF!,4,0),"")</f>
        <v/>
      </c>
      <c r="F80" s="2" t="str">
        <f>IFERROR(VLOOKUP($A80,#REF!,5,0),"")</f>
        <v/>
      </c>
      <c r="G80" s="5" t="str">
        <f>IFERROR(VLOOKUP($A80,#REF!,6,0),"")</f>
        <v/>
      </c>
      <c r="H80" s="2">
        <v>9</v>
      </c>
    </row>
    <row r="81" spans="1:8" x14ac:dyDescent="0.4">
      <c r="A81" s="4" t="s">
        <v>35</v>
      </c>
      <c r="B81" s="2" t="s">
        <v>51</v>
      </c>
      <c r="C81" s="7" t="str">
        <f>IFERROR(VLOOKUP($A81,#REF!,2,0),"")</f>
        <v/>
      </c>
      <c r="D81" s="7" t="str">
        <f>IFERROR(VLOOKUP($A81,#REF!,3,0),"")</f>
        <v/>
      </c>
      <c r="E81" s="2" t="str">
        <f>IFERROR(VLOOKUP($A81,#REF!,4,0),"")</f>
        <v/>
      </c>
      <c r="F81" s="2" t="str">
        <f>IFERROR(VLOOKUP($A81,#REF!,5,0),"")</f>
        <v/>
      </c>
      <c r="G81" s="5" t="str">
        <f>IFERROR(VLOOKUP($A81,#REF!,6,0),"")</f>
        <v/>
      </c>
      <c r="H81" s="2">
        <v>12</v>
      </c>
    </row>
    <row r="82" spans="1:8" x14ac:dyDescent="0.4">
      <c r="A82" s="4" t="s">
        <v>62</v>
      </c>
      <c r="B82" s="2" t="s">
        <v>52</v>
      </c>
      <c r="C82" s="7" t="str">
        <f>IFERROR(VLOOKUP($A82,#REF!,2,0),"")</f>
        <v/>
      </c>
      <c r="D82" s="7" t="str">
        <f>IFERROR(VLOOKUP($A82,#REF!,3,0),"")</f>
        <v/>
      </c>
      <c r="E82" s="2" t="str">
        <f>IFERROR(VLOOKUP($A82,#REF!,4,0),"")</f>
        <v/>
      </c>
      <c r="F82" s="2" t="str">
        <f>IFERROR(VLOOKUP($A82,#REF!,5,0),"")</f>
        <v/>
      </c>
      <c r="G82" s="5" t="str">
        <f>IFERROR(VLOOKUP($A82,#REF!,6,0),"")</f>
        <v/>
      </c>
      <c r="H82" s="2">
        <v>2</v>
      </c>
    </row>
    <row r="83" spans="1:8" x14ac:dyDescent="0.4">
      <c r="A83" s="4" t="s">
        <v>39</v>
      </c>
      <c r="B83" s="2" t="s">
        <v>53</v>
      </c>
      <c r="C83" s="7" t="str">
        <f>IFERROR(VLOOKUP($A83,#REF!,2,0),"")</f>
        <v/>
      </c>
      <c r="D83" s="7" t="str">
        <f>IFERROR(VLOOKUP($A83,#REF!,3,0),"")</f>
        <v/>
      </c>
      <c r="E83" s="2" t="str">
        <f>IFERROR(VLOOKUP($A83,#REF!,4,0),"")</f>
        <v/>
      </c>
      <c r="F83" s="2" t="str">
        <f>IFERROR(VLOOKUP($A83,#REF!,5,0),"")</f>
        <v/>
      </c>
      <c r="G83" s="5" t="str">
        <f>IFERROR(VLOOKUP($A83,#REF!,6,0),"")</f>
        <v/>
      </c>
      <c r="H83" s="2">
        <v>35</v>
      </c>
    </row>
    <row r="84" spans="1:8" x14ac:dyDescent="0.4">
      <c r="A84" s="4" t="s">
        <v>114</v>
      </c>
      <c r="B84" s="2" t="s">
        <v>54</v>
      </c>
      <c r="C84" s="7" t="str">
        <f>IFERROR(VLOOKUP($A84,#REF!,2,0),"")</f>
        <v/>
      </c>
      <c r="D84" s="7" t="str">
        <f>IFERROR(VLOOKUP($A84,#REF!,3,0),"")</f>
        <v/>
      </c>
      <c r="E84" s="2" t="str">
        <f>IFERROR(VLOOKUP($A84,#REF!,4,0),"")</f>
        <v/>
      </c>
      <c r="F84" s="2" t="str">
        <f>IFERROR(VLOOKUP($A84,#REF!,5,0),"")</f>
        <v/>
      </c>
      <c r="G84" s="5" t="str">
        <f>IFERROR(VLOOKUP($A84,#REF!,6,0),"")</f>
        <v/>
      </c>
      <c r="H84" s="2">
        <v>1</v>
      </c>
    </row>
    <row r="85" spans="1:8" x14ac:dyDescent="0.4">
      <c r="A85" s="4" t="s">
        <v>115</v>
      </c>
      <c r="B85" s="2" t="s">
        <v>55</v>
      </c>
      <c r="C85" s="7" t="str">
        <f>IFERROR(VLOOKUP($A85,#REF!,2,0),"")</f>
        <v/>
      </c>
      <c r="D85" s="7" t="str">
        <f>IFERROR(VLOOKUP($A85,#REF!,3,0),"")</f>
        <v/>
      </c>
      <c r="E85" s="2" t="str">
        <f>IFERROR(VLOOKUP($A85,#REF!,4,0),"")</f>
        <v/>
      </c>
      <c r="F85" s="2" t="str">
        <f>IFERROR(VLOOKUP($A85,#REF!,5,0),"")</f>
        <v/>
      </c>
      <c r="G85" s="5" t="str">
        <f>IFERROR(VLOOKUP($A85,#REF!,6,0),"")</f>
        <v/>
      </c>
      <c r="H85" s="2">
        <v>1</v>
      </c>
    </row>
    <row r="86" spans="1:8" x14ac:dyDescent="0.4">
      <c r="A86" s="4" t="s">
        <v>62</v>
      </c>
      <c r="B86" s="2" t="s">
        <v>56</v>
      </c>
      <c r="C86" s="7" t="str">
        <f>IFERROR(VLOOKUP($A86,#REF!,2,0),"")</f>
        <v/>
      </c>
      <c r="D86" s="7" t="str">
        <f>IFERROR(VLOOKUP($A86,#REF!,3,0),"")</f>
        <v/>
      </c>
      <c r="E86" s="2" t="str">
        <f>IFERROR(VLOOKUP($A86,#REF!,4,0),"")</f>
        <v/>
      </c>
      <c r="F86" s="2" t="str">
        <f>IFERROR(VLOOKUP($A86,#REF!,5,0),"")</f>
        <v/>
      </c>
      <c r="G86" s="5" t="str">
        <f>IFERROR(VLOOKUP($A86,#REF!,6,0),"")</f>
        <v/>
      </c>
      <c r="H86" s="2">
        <v>1</v>
      </c>
    </row>
  </sheetData>
  <phoneticPr fontId="1"/>
  <printOptions horizontalCentered="1"/>
  <pageMargins left="0.25" right="0.25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29A0-4199-40DF-A537-DD2FBCC4A73A}">
  <sheetPr>
    <tabColor rgb="FFFFFF00"/>
    <pageSetUpPr fitToPage="1"/>
  </sheetPr>
  <dimension ref="A1:H86"/>
  <sheetViews>
    <sheetView view="pageBreakPreview" topLeftCell="B1" zoomScale="85" zoomScaleNormal="85" zoomScaleSheetLayoutView="85" workbookViewId="0">
      <pane ySplit="2" topLeftCell="A3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34.5" style="3" hidden="1" customWidth="1"/>
    <col min="2" max="2" width="9" style="3"/>
    <col min="3" max="3" width="59.25" style="8" bestFit="1" customWidth="1"/>
    <col min="4" max="4" width="55" style="8" bestFit="1" customWidth="1"/>
    <col min="5" max="16384" width="9" style="3"/>
  </cols>
  <sheetData>
    <row r="1" spans="1:8" ht="20.100000000000001" customHeight="1" x14ac:dyDescent="0.4">
      <c r="A1" s="10" t="s">
        <v>47</v>
      </c>
      <c r="B1" s="9" t="s">
        <v>46</v>
      </c>
      <c r="C1" s="8" t="s">
        <v>122</v>
      </c>
    </row>
    <row r="2" spans="1:8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8" x14ac:dyDescent="0.4">
      <c r="A3" s="4" t="s">
        <v>57</v>
      </c>
      <c r="B3" s="2">
        <v>1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11</v>
      </c>
    </row>
    <row r="4" spans="1:8" x14ac:dyDescent="0.4">
      <c r="A4" s="4" t="s">
        <v>58</v>
      </c>
      <c r="B4" s="2">
        <v>10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6</v>
      </c>
    </row>
    <row r="5" spans="1:8" x14ac:dyDescent="0.4">
      <c r="A5" s="4" t="s">
        <v>28</v>
      </c>
      <c r="B5" s="2">
        <v>11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tr">
        <f>IFERROR(VLOOKUP($A5,#REF!,6,0),"")</f>
        <v/>
      </c>
      <c r="H5" s="2">
        <v>56</v>
      </c>
    </row>
    <row r="6" spans="1:8" x14ac:dyDescent="0.4">
      <c r="A6" s="4" t="s">
        <v>59</v>
      </c>
      <c r="B6" s="2">
        <v>12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72</v>
      </c>
    </row>
    <row r="7" spans="1:8" x14ac:dyDescent="0.4">
      <c r="A7" s="4" t="s">
        <v>60</v>
      </c>
      <c r="B7" s="2">
        <v>13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45</v>
      </c>
    </row>
    <row r="8" spans="1:8" x14ac:dyDescent="0.4">
      <c r="A8" s="4" t="s">
        <v>42</v>
      </c>
      <c r="B8" s="2">
        <v>14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130</v>
      </c>
    </row>
    <row r="9" spans="1:8" x14ac:dyDescent="0.4">
      <c r="A9" s="4" t="s">
        <v>61</v>
      </c>
      <c r="B9" s="2">
        <v>15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133</v>
      </c>
    </row>
    <row r="10" spans="1:8" x14ac:dyDescent="0.4">
      <c r="A10" s="4" t="s">
        <v>62</v>
      </c>
      <c r="B10" s="2">
        <v>16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15</v>
      </c>
    </row>
    <row r="11" spans="1:8" x14ac:dyDescent="0.4">
      <c r="A11" s="4" t="s">
        <v>42</v>
      </c>
      <c r="B11" s="2">
        <v>17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88</v>
      </c>
    </row>
    <row r="12" spans="1:8" x14ac:dyDescent="0.4">
      <c r="A12" s="4" t="s">
        <v>64</v>
      </c>
      <c r="B12" s="2">
        <v>18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15</v>
      </c>
    </row>
    <row r="13" spans="1:8" x14ac:dyDescent="0.4">
      <c r="A13" s="4" t="s">
        <v>42</v>
      </c>
      <c r="B13" s="2">
        <v>19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17</v>
      </c>
    </row>
    <row r="14" spans="1:8" x14ac:dyDescent="0.4">
      <c r="A14" s="4" t="s">
        <v>42</v>
      </c>
      <c r="B14" s="2">
        <v>2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68</v>
      </c>
    </row>
    <row r="15" spans="1:8" x14ac:dyDescent="0.4">
      <c r="A15" s="4" t="s">
        <v>68</v>
      </c>
      <c r="B15" s="2">
        <v>20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4</v>
      </c>
    </row>
    <row r="16" spans="1:8" x14ac:dyDescent="0.4">
      <c r="A16" s="4" t="s">
        <v>68</v>
      </c>
      <c r="B16" s="2">
        <v>21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7</v>
      </c>
    </row>
    <row r="17" spans="1:8" x14ac:dyDescent="0.4">
      <c r="A17" s="4" t="s">
        <v>69</v>
      </c>
      <c r="B17" s="2">
        <v>22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2</v>
      </c>
    </row>
    <row r="18" spans="1:8" x14ac:dyDescent="0.4">
      <c r="A18" s="4" t="s">
        <v>62</v>
      </c>
      <c r="B18" s="2">
        <v>23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4</v>
      </c>
    </row>
    <row r="19" spans="1:8" x14ac:dyDescent="0.4">
      <c r="A19" s="4" t="s">
        <v>189</v>
      </c>
      <c r="B19" s="2">
        <v>24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10</v>
      </c>
    </row>
    <row r="20" spans="1:8" x14ac:dyDescent="0.4">
      <c r="A20" s="4" t="s">
        <v>42</v>
      </c>
      <c r="B20" s="2">
        <v>25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18</v>
      </c>
    </row>
    <row r="21" spans="1:8" x14ac:dyDescent="0.4">
      <c r="A21" s="4" t="s">
        <v>70</v>
      </c>
      <c r="B21" s="2">
        <v>26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1</v>
      </c>
    </row>
    <row r="22" spans="1:8" x14ac:dyDescent="0.4">
      <c r="A22" s="4" t="s">
        <v>42</v>
      </c>
      <c r="B22" s="2">
        <v>27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10</v>
      </c>
    </row>
    <row r="23" spans="1:8" x14ac:dyDescent="0.4">
      <c r="A23" s="4" t="s">
        <v>110</v>
      </c>
      <c r="B23" s="2">
        <v>28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8</v>
      </c>
    </row>
    <row r="24" spans="1:8" x14ac:dyDescent="0.4">
      <c r="A24" s="4" t="s">
        <v>72</v>
      </c>
      <c r="B24" s="2">
        <v>29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2</v>
      </c>
    </row>
    <row r="25" spans="1:8" x14ac:dyDescent="0.4">
      <c r="A25" s="4" t="s">
        <v>117</v>
      </c>
      <c r="B25" s="2">
        <v>3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14</v>
      </c>
    </row>
    <row r="26" spans="1:8" x14ac:dyDescent="0.4">
      <c r="A26" s="4" t="s">
        <v>74</v>
      </c>
      <c r="B26" s="2">
        <v>30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7</v>
      </c>
    </row>
    <row r="27" spans="1:8" x14ac:dyDescent="0.4">
      <c r="A27" s="4" t="s">
        <v>75</v>
      </c>
      <c r="B27" s="2">
        <v>31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4</v>
      </c>
    </row>
    <row r="28" spans="1:8" x14ac:dyDescent="0.4">
      <c r="A28" s="4" t="s">
        <v>76</v>
      </c>
      <c r="B28" s="2">
        <v>32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105</v>
      </c>
    </row>
    <row r="29" spans="1:8" x14ac:dyDescent="0.4">
      <c r="A29" s="4" t="s">
        <v>77</v>
      </c>
      <c r="B29" s="2">
        <v>33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8</v>
      </c>
    </row>
    <row r="30" spans="1:8" x14ac:dyDescent="0.4">
      <c r="A30" s="4" t="s">
        <v>37</v>
      </c>
      <c r="B30" s="2">
        <v>34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2</v>
      </c>
    </row>
    <row r="31" spans="1:8" x14ac:dyDescent="0.4">
      <c r="A31" s="4" t="s">
        <v>78</v>
      </c>
      <c r="B31" s="2">
        <v>35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3</v>
      </c>
    </row>
    <row r="32" spans="1:8" x14ac:dyDescent="0.4">
      <c r="A32" s="4" t="s">
        <v>79</v>
      </c>
      <c r="B32" s="2">
        <v>36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19</v>
      </c>
    </row>
    <row r="33" spans="1:8" x14ac:dyDescent="0.4">
      <c r="A33" s="4" t="s">
        <v>80</v>
      </c>
      <c r="B33" s="2">
        <v>37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6</v>
      </c>
    </row>
    <row r="34" spans="1:8" x14ac:dyDescent="0.4">
      <c r="A34" s="4" t="s">
        <v>81</v>
      </c>
      <c r="B34" s="2">
        <v>38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15</v>
      </c>
    </row>
    <row r="35" spans="1:8" x14ac:dyDescent="0.4">
      <c r="A35" s="4" t="s">
        <v>82</v>
      </c>
      <c r="B35" s="2">
        <v>39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2</v>
      </c>
    </row>
    <row r="36" spans="1:8" x14ac:dyDescent="0.4">
      <c r="A36" s="4" t="s">
        <v>36</v>
      </c>
      <c r="B36" s="2">
        <v>4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14</v>
      </c>
    </row>
    <row r="37" spans="1:8" x14ac:dyDescent="0.4">
      <c r="A37" s="4" t="s">
        <v>83</v>
      </c>
      <c r="B37" s="2">
        <v>40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3</v>
      </c>
    </row>
    <row r="38" spans="1:8" x14ac:dyDescent="0.4">
      <c r="A38" s="4" t="s">
        <v>84</v>
      </c>
      <c r="B38" s="2">
        <v>41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2</v>
      </c>
    </row>
    <row r="39" spans="1:8" x14ac:dyDescent="0.4">
      <c r="A39" s="4" t="s">
        <v>118</v>
      </c>
      <c r="B39" s="2">
        <v>42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2</v>
      </c>
    </row>
    <row r="40" spans="1:8" x14ac:dyDescent="0.4">
      <c r="A40" s="4" t="s">
        <v>86</v>
      </c>
      <c r="B40" s="2">
        <v>43</v>
      </c>
      <c r="C40" s="7" t="str">
        <f>IFERROR(VLOOKUP($A40,#REF!,2,0),"")</f>
        <v/>
      </c>
      <c r="D40" s="7" t="str">
        <f>IFERROR(VLOOKUP($A40,#REF!,3,0),"")</f>
        <v/>
      </c>
      <c r="E40" s="2" t="str">
        <f>IFERROR(VLOOKUP($A40,#REF!,4,0),"")</f>
        <v/>
      </c>
      <c r="F40" s="2" t="str">
        <f>IFERROR(VLOOKUP($A40,#REF!,5,0),"")</f>
        <v/>
      </c>
      <c r="G40" s="5" t="str">
        <f>IFERROR(VLOOKUP($A40,#REF!,6,0),"")</f>
        <v/>
      </c>
      <c r="H40" s="2">
        <v>1</v>
      </c>
    </row>
    <row r="41" spans="1:8" x14ac:dyDescent="0.4">
      <c r="A41" s="4" t="s">
        <v>89</v>
      </c>
      <c r="B41" s="2">
        <v>44</v>
      </c>
      <c r="C41" s="7" t="str">
        <f>IFERROR(VLOOKUP($A41,#REF!,2,0),"")</f>
        <v/>
      </c>
      <c r="D41" s="7" t="str">
        <f>IFERROR(VLOOKUP($A41,#REF!,3,0),"")</f>
        <v/>
      </c>
      <c r="E41" s="2" t="str">
        <f>IFERROR(VLOOKUP($A41,#REF!,4,0),"")</f>
        <v/>
      </c>
      <c r="F41" s="2" t="str">
        <f>IFERROR(VLOOKUP($A41,#REF!,5,0),"")</f>
        <v/>
      </c>
      <c r="G41" s="5" t="str">
        <f>IFERROR(VLOOKUP($A41,#REF!,6,0),"")</f>
        <v/>
      </c>
      <c r="H41" s="2">
        <v>5</v>
      </c>
    </row>
    <row r="42" spans="1:8" x14ac:dyDescent="0.4">
      <c r="A42" s="4" t="s">
        <v>88</v>
      </c>
      <c r="B42" s="2">
        <v>44</v>
      </c>
      <c r="C42" s="7" t="str">
        <f>IFERROR(VLOOKUP($A42,#REF!,2,0),"")</f>
        <v/>
      </c>
      <c r="D42" s="7" t="str">
        <f>IFERROR(VLOOKUP($A42,#REF!,3,0),"")</f>
        <v/>
      </c>
      <c r="E42" s="2" t="str">
        <f>IFERROR(VLOOKUP($A42,#REF!,4,0),"")</f>
        <v/>
      </c>
      <c r="F42" s="2" t="str">
        <f>IFERROR(VLOOKUP($A42,#REF!,5,0),"")</f>
        <v/>
      </c>
      <c r="G42" s="5" t="str">
        <f>IFERROR(VLOOKUP($A42,#REF!,6,0),"")</f>
        <v/>
      </c>
      <c r="H42" s="2">
        <v>5</v>
      </c>
    </row>
    <row r="43" spans="1:8" x14ac:dyDescent="0.4">
      <c r="A43" s="4" t="s">
        <v>43</v>
      </c>
      <c r="B43" s="2">
        <v>45</v>
      </c>
      <c r="C43" s="7" t="str">
        <f>IFERROR(VLOOKUP($A43,#REF!,2,0),"")</f>
        <v/>
      </c>
      <c r="D43" s="7" t="str">
        <f>IFERROR(VLOOKUP($A43,#REF!,3,0),"")</f>
        <v/>
      </c>
      <c r="E43" s="2" t="str">
        <f>IFERROR(VLOOKUP($A43,#REF!,4,0),"")</f>
        <v/>
      </c>
      <c r="F43" s="2" t="str">
        <f>IFERROR(VLOOKUP($A43,#REF!,5,0),"")</f>
        <v/>
      </c>
      <c r="G43" s="5" t="str">
        <f>IFERROR(VLOOKUP($A43,#REF!,6,0),"")</f>
        <v/>
      </c>
      <c r="H43" s="2">
        <v>8</v>
      </c>
    </row>
    <row r="44" spans="1:8" x14ac:dyDescent="0.4">
      <c r="A44" s="4" t="s">
        <v>90</v>
      </c>
      <c r="B44" s="2">
        <v>46</v>
      </c>
      <c r="C44" s="7" t="str">
        <f>IFERROR(VLOOKUP($A44,#REF!,2,0),"")</f>
        <v/>
      </c>
      <c r="D44" s="7" t="str">
        <f>IFERROR(VLOOKUP($A44,#REF!,3,0),"")</f>
        <v/>
      </c>
      <c r="E44" s="2" t="str">
        <f>IFERROR(VLOOKUP($A44,#REF!,4,0),"")</f>
        <v/>
      </c>
      <c r="F44" s="2" t="str">
        <f>IFERROR(VLOOKUP($A44,#REF!,5,0),"")</f>
        <v/>
      </c>
      <c r="G44" s="5" t="str">
        <f>IFERROR(VLOOKUP($A44,#REF!,6,0),"")</f>
        <v/>
      </c>
      <c r="H44" s="2">
        <v>3</v>
      </c>
    </row>
    <row r="45" spans="1:8" x14ac:dyDescent="0.4">
      <c r="A45" s="4" t="s">
        <v>88</v>
      </c>
      <c r="B45" s="2">
        <v>46</v>
      </c>
      <c r="C45" s="7" t="str">
        <f>IFERROR(VLOOKUP($A45,#REF!,2,0),"")</f>
        <v/>
      </c>
      <c r="D45" s="7" t="str">
        <f>IFERROR(VLOOKUP($A45,#REF!,3,0),"")</f>
        <v/>
      </c>
      <c r="E45" s="2" t="str">
        <f>IFERROR(VLOOKUP($A45,#REF!,4,0),"")</f>
        <v/>
      </c>
      <c r="F45" s="2" t="str">
        <f>IFERROR(VLOOKUP($A45,#REF!,5,0),"")</f>
        <v/>
      </c>
      <c r="G45" s="5" t="str">
        <f>IFERROR(VLOOKUP($A45,#REF!,6,0),"")</f>
        <v/>
      </c>
      <c r="H45" s="2">
        <v>3</v>
      </c>
    </row>
    <row r="46" spans="1:8" x14ac:dyDescent="0.4">
      <c r="A46" s="4" t="s">
        <v>91</v>
      </c>
      <c r="B46" s="2">
        <v>47</v>
      </c>
      <c r="C46" s="7" t="str">
        <f>IFERROR(VLOOKUP($A46,#REF!,2,0),"")</f>
        <v/>
      </c>
      <c r="D46" s="7" t="str">
        <f>IFERROR(VLOOKUP($A46,#REF!,3,0),"")</f>
        <v/>
      </c>
      <c r="E46" s="2" t="str">
        <f>IFERROR(VLOOKUP($A46,#REF!,4,0),"")</f>
        <v/>
      </c>
      <c r="F46" s="2" t="str">
        <f>IFERROR(VLOOKUP($A46,#REF!,5,0),"")</f>
        <v/>
      </c>
      <c r="G46" s="5" t="str">
        <f>IFERROR(VLOOKUP($A46,#REF!,6,0),"")</f>
        <v/>
      </c>
      <c r="H46" s="2">
        <v>31</v>
      </c>
    </row>
    <row r="47" spans="1:8" x14ac:dyDescent="0.4">
      <c r="A47" s="4" t="s">
        <v>92</v>
      </c>
      <c r="B47" s="2">
        <v>48</v>
      </c>
      <c r="C47" s="7" t="str">
        <f>IFERROR(VLOOKUP($A47,#REF!,2,0),"")</f>
        <v/>
      </c>
      <c r="D47" s="7" t="str">
        <f>IFERROR(VLOOKUP($A47,#REF!,3,0),"")</f>
        <v/>
      </c>
      <c r="E47" s="2" t="str">
        <f>IFERROR(VLOOKUP($A47,#REF!,4,0),"")</f>
        <v/>
      </c>
      <c r="F47" s="2" t="str">
        <f>IFERROR(VLOOKUP($A47,#REF!,5,0),"")</f>
        <v/>
      </c>
      <c r="G47" s="5" t="str">
        <f>IFERROR(VLOOKUP($A47,#REF!,6,0),"")</f>
        <v/>
      </c>
      <c r="H47" s="2">
        <v>5</v>
      </c>
    </row>
    <row r="48" spans="1:8" x14ac:dyDescent="0.4">
      <c r="A48" s="4" t="s">
        <v>93</v>
      </c>
      <c r="B48" s="2">
        <v>49</v>
      </c>
      <c r="C48" s="7" t="str">
        <f>IFERROR(VLOOKUP($A48,#REF!,2,0),"")</f>
        <v/>
      </c>
      <c r="D48" s="7" t="str">
        <f>IFERROR(VLOOKUP($A48,#REF!,3,0),"")</f>
        <v/>
      </c>
      <c r="E48" s="2" t="str">
        <f>IFERROR(VLOOKUP($A48,#REF!,4,0),"")</f>
        <v/>
      </c>
      <c r="F48" s="2" t="str">
        <f>IFERROR(VLOOKUP($A48,#REF!,5,0),"")</f>
        <v/>
      </c>
      <c r="G48" s="5" t="str">
        <f>IFERROR(VLOOKUP($A48,#REF!,6,0),"")</f>
        <v/>
      </c>
      <c r="H48" s="2">
        <v>10</v>
      </c>
    </row>
    <row r="49" spans="1:8" x14ac:dyDescent="0.4">
      <c r="A49" s="4" t="s">
        <v>94</v>
      </c>
      <c r="B49" s="2">
        <v>5</v>
      </c>
      <c r="C49" s="7" t="str">
        <f>IFERROR(VLOOKUP($A49,#REF!,2,0),"")</f>
        <v/>
      </c>
      <c r="D49" s="7" t="str">
        <f>IFERROR(VLOOKUP($A49,#REF!,3,0),"")</f>
        <v/>
      </c>
      <c r="E49" s="2" t="str">
        <f>IFERROR(VLOOKUP($A49,#REF!,4,0),"")</f>
        <v/>
      </c>
      <c r="F49" s="2" t="str">
        <f>IFERROR(VLOOKUP($A49,#REF!,5,0),"")</f>
        <v/>
      </c>
      <c r="G49" s="5" t="str">
        <f>IFERROR(VLOOKUP($A49,#REF!,6,0),"")</f>
        <v/>
      </c>
      <c r="H49" s="2">
        <v>2</v>
      </c>
    </row>
    <row r="50" spans="1:8" x14ac:dyDescent="0.4">
      <c r="A50" s="4" t="s">
        <v>95</v>
      </c>
      <c r="B50" s="2">
        <v>50</v>
      </c>
      <c r="C50" s="7" t="str">
        <f>IFERROR(VLOOKUP($A50,#REF!,2,0),"")</f>
        <v/>
      </c>
      <c r="D50" s="7" t="str">
        <f>IFERROR(VLOOKUP($A50,#REF!,3,0),"")</f>
        <v/>
      </c>
      <c r="E50" s="2" t="str">
        <f>IFERROR(VLOOKUP($A50,#REF!,4,0),"")</f>
        <v/>
      </c>
      <c r="F50" s="2" t="str">
        <f>IFERROR(VLOOKUP($A50,#REF!,5,0),"")</f>
        <v/>
      </c>
      <c r="G50" s="5" t="str">
        <f>IFERROR(VLOOKUP($A50,#REF!,6,0),"")</f>
        <v/>
      </c>
      <c r="H50" s="2">
        <v>1</v>
      </c>
    </row>
    <row r="51" spans="1:8" x14ac:dyDescent="0.4">
      <c r="A51" s="4" t="s">
        <v>96</v>
      </c>
      <c r="B51" s="2">
        <v>51</v>
      </c>
      <c r="C51" s="7" t="str">
        <f>IFERROR(VLOOKUP($A51,#REF!,2,0),"")</f>
        <v/>
      </c>
      <c r="D51" s="7" t="str">
        <f>IFERROR(VLOOKUP($A51,#REF!,3,0),"")</f>
        <v/>
      </c>
      <c r="E51" s="2" t="str">
        <f>IFERROR(VLOOKUP($A51,#REF!,4,0),"")</f>
        <v/>
      </c>
      <c r="F51" s="2" t="str">
        <f>IFERROR(VLOOKUP($A51,#REF!,5,0),"")</f>
        <v/>
      </c>
      <c r="G51" s="5" t="str">
        <f>IFERROR(VLOOKUP($A51,#REF!,6,0),"")</f>
        <v/>
      </c>
      <c r="H51" s="2">
        <v>6</v>
      </c>
    </row>
    <row r="52" spans="1:8" x14ac:dyDescent="0.4">
      <c r="A52" s="4" t="s">
        <v>42</v>
      </c>
      <c r="B52" s="2">
        <v>52</v>
      </c>
      <c r="C52" s="7" t="str">
        <f>IFERROR(VLOOKUP($A52,#REF!,2,0),"")</f>
        <v/>
      </c>
      <c r="D52" s="7" t="str">
        <f>IFERROR(VLOOKUP($A52,#REF!,3,0),"")</f>
        <v/>
      </c>
      <c r="E52" s="2" t="str">
        <f>IFERROR(VLOOKUP($A52,#REF!,4,0),"")</f>
        <v/>
      </c>
      <c r="F52" s="2" t="str">
        <f>IFERROR(VLOOKUP($A52,#REF!,5,0),"")</f>
        <v/>
      </c>
      <c r="G52" s="5" t="str">
        <f>IFERROR(VLOOKUP($A52,#REF!,6,0),"")</f>
        <v/>
      </c>
      <c r="H52" s="2">
        <v>4</v>
      </c>
    </row>
    <row r="53" spans="1:8" x14ac:dyDescent="0.4">
      <c r="A53" s="4" t="s">
        <v>98</v>
      </c>
      <c r="B53" s="2">
        <v>53</v>
      </c>
      <c r="C53" s="7" t="str">
        <f>IFERROR(VLOOKUP($A53,#REF!,2,0),"")</f>
        <v/>
      </c>
      <c r="D53" s="7" t="str">
        <f>IFERROR(VLOOKUP($A53,#REF!,3,0),"")</f>
        <v/>
      </c>
      <c r="E53" s="2" t="str">
        <f>IFERROR(VLOOKUP($A53,#REF!,4,0),"")</f>
        <v/>
      </c>
      <c r="F53" s="2" t="str">
        <f>IFERROR(VLOOKUP($A53,#REF!,5,0),"")</f>
        <v/>
      </c>
      <c r="G53" s="5" t="str">
        <f>IFERROR(VLOOKUP($A53,#REF!,6,0),"")</f>
        <v/>
      </c>
      <c r="H53" s="2">
        <v>1</v>
      </c>
    </row>
    <row r="54" spans="1:8" x14ac:dyDescent="0.4">
      <c r="A54" s="4" t="s">
        <v>98</v>
      </c>
      <c r="B54" s="2">
        <v>54</v>
      </c>
      <c r="C54" s="7" t="str">
        <f>IFERROR(VLOOKUP($A54,#REF!,2,0),"")</f>
        <v/>
      </c>
      <c r="D54" s="7" t="str">
        <f>IFERROR(VLOOKUP($A54,#REF!,3,0),"")</f>
        <v/>
      </c>
      <c r="E54" s="2" t="str">
        <f>IFERROR(VLOOKUP($A54,#REF!,4,0),"")</f>
        <v/>
      </c>
      <c r="F54" s="2" t="str">
        <f>IFERROR(VLOOKUP($A54,#REF!,5,0),"")</f>
        <v/>
      </c>
      <c r="G54" s="5" t="str">
        <f>IFERROR(VLOOKUP($A54,#REF!,6,0),"")</f>
        <v/>
      </c>
      <c r="H54" s="2">
        <v>20</v>
      </c>
    </row>
    <row r="55" spans="1:8" x14ac:dyDescent="0.4">
      <c r="A55" s="4" t="s">
        <v>42</v>
      </c>
      <c r="B55" s="2">
        <v>55</v>
      </c>
      <c r="C55" s="7" t="str">
        <f>IFERROR(VLOOKUP($A55,#REF!,2,0),"")</f>
        <v/>
      </c>
      <c r="D55" s="7" t="str">
        <f>IFERROR(VLOOKUP($A55,#REF!,3,0),"")</f>
        <v/>
      </c>
      <c r="E55" s="2" t="str">
        <f>IFERROR(VLOOKUP($A55,#REF!,4,0),"")</f>
        <v/>
      </c>
      <c r="F55" s="2" t="str">
        <f>IFERROR(VLOOKUP($A55,#REF!,5,0),"")</f>
        <v/>
      </c>
      <c r="G55" s="5" t="str">
        <f>IFERROR(VLOOKUP($A55,#REF!,6,0),"")</f>
        <v/>
      </c>
      <c r="H55" s="2">
        <v>48</v>
      </c>
    </row>
    <row r="56" spans="1:8" x14ac:dyDescent="0.4">
      <c r="A56" s="4" t="s">
        <v>117</v>
      </c>
      <c r="B56" s="2">
        <v>56</v>
      </c>
      <c r="C56" s="7" t="str">
        <f>IFERROR(VLOOKUP($A56,#REF!,2,0),"")</f>
        <v/>
      </c>
      <c r="D56" s="7" t="str">
        <f>IFERROR(VLOOKUP($A56,#REF!,3,0),"")</f>
        <v/>
      </c>
      <c r="E56" s="2" t="str">
        <f>IFERROR(VLOOKUP($A56,#REF!,4,0),"")</f>
        <v/>
      </c>
      <c r="F56" s="2" t="str">
        <f>IFERROR(VLOOKUP($A56,#REF!,5,0),"")</f>
        <v/>
      </c>
      <c r="G56" s="5" t="str">
        <f>IFERROR(VLOOKUP($A56,#REF!,6,0),"")</f>
        <v/>
      </c>
      <c r="H56" s="2">
        <v>2</v>
      </c>
    </row>
    <row r="57" spans="1:8" x14ac:dyDescent="0.4">
      <c r="A57" s="4" t="s">
        <v>119</v>
      </c>
      <c r="B57" s="2">
        <v>57</v>
      </c>
      <c r="C57" s="7" t="str">
        <f>IFERROR(VLOOKUP($A57,#REF!,2,0),"")</f>
        <v/>
      </c>
      <c r="D57" s="7" t="str">
        <f>IFERROR(VLOOKUP($A57,#REF!,3,0),"")</f>
        <v/>
      </c>
      <c r="E57" s="2" t="str">
        <f>IFERROR(VLOOKUP($A57,#REF!,4,0),"")</f>
        <v/>
      </c>
      <c r="F57" s="2" t="str">
        <f>IFERROR(VLOOKUP($A57,#REF!,5,0),"")</f>
        <v/>
      </c>
      <c r="G57" s="5" t="str">
        <f>IFERROR(VLOOKUP($A57,#REF!,6,0),"")</f>
        <v/>
      </c>
      <c r="H57" s="2">
        <v>4</v>
      </c>
    </row>
    <row r="58" spans="1:8" x14ac:dyDescent="0.4">
      <c r="A58" s="4" t="s">
        <v>101</v>
      </c>
      <c r="B58" s="2">
        <v>58</v>
      </c>
      <c r="C58" s="7" t="str">
        <f>IFERROR(VLOOKUP($A58,#REF!,2,0),"")</f>
        <v/>
      </c>
      <c r="D58" s="7" t="str">
        <f>IFERROR(VLOOKUP($A58,#REF!,3,0),"")</f>
        <v/>
      </c>
      <c r="E58" s="2" t="str">
        <f>IFERROR(VLOOKUP($A58,#REF!,4,0),"")</f>
        <v/>
      </c>
      <c r="F58" s="2" t="str">
        <f>IFERROR(VLOOKUP($A58,#REF!,5,0),"")</f>
        <v/>
      </c>
      <c r="G58" s="5" t="str">
        <f>IFERROR(VLOOKUP($A58,#REF!,6,0),"")</f>
        <v/>
      </c>
      <c r="H58" s="2">
        <v>41</v>
      </c>
    </row>
    <row r="59" spans="1:8" x14ac:dyDescent="0.4">
      <c r="A59" s="4" t="s">
        <v>118</v>
      </c>
      <c r="B59" s="2">
        <v>59</v>
      </c>
      <c r="C59" s="7" t="str">
        <f>IFERROR(VLOOKUP($A59,#REF!,2,0),"")</f>
        <v/>
      </c>
      <c r="D59" s="7" t="str">
        <f>IFERROR(VLOOKUP($A59,#REF!,3,0),"")</f>
        <v/>
      </c>
      <c r="E59" s="2" t="str">
        <f>IFERROR(VLOOKUP($A59,#REF!,4,0),"")</f>
        <v/>
      </c>
      <c r="F59" s="2" t="str">
        <f>IFERROR(VLOOKUP($A59,#REF!,5,0),"")</f>
        <v/>
      </c>
      <c r="G59" s="5" t="str">
        <f>IFERROR(VLOOKUP($A59,#REF!,6,0),"")</f>
        <v/>
      </c>
      <c r="H59" s="2">
        <v>2</v>
      </c>
    </row>
    <row r="60" spans="1:8" x14ac:dyDescent="0.4">
      <c r="A60" s="4" t="s">
        <v>69</v>
      </c>
      <c r="B60" s="2">
        <v>6</v>
      </c>
      <c r="C60" s="7" t="str">
        <f>IFERROR(VLOOKUP($A60,#REF!,2,0),"")</f>
        <v/>
      </c>
      <c r="D60" s="7" t="str">
        <f>IFERROR(VLOOKUP($A60,#REF!,3,0),"")</f>
        <v/>
      </c>
      <c r="E60" s="2" t="str">
        <f>IFERROR(VLOOKUP($A60,#REF!,4,0),"")</f>
        <v/>
      </c>
      <c r="F60" s="2" t="str">
        <f>IFERROR(VLOOKUP($A60,#REF!,5,0),"")</f>
        <v/>
      </c>
      <c r="G60" s="5" t="str">
        <f>IFERROR(VLOOKUP($A60,#REF!,6,0),"")</f>
        <v/>
      </c>
      <c r="H60" s="2">
        <v>4</v>
      </c>
    </row>
    <row r="61" spans="1:8" x14ac:dyDescent="0.4">
      <c r="A61" s="4" t="s">
        <v>120</v>
      </c>
      <c r="B61" s="2">
        <v>60</v>
      </c>
      <c r="C61" s="7" t="str">
        <f>IFERROR(VLOOKUP($A61,#REF!,2,0),"")</f>
        <v/>
      </c>
      <c r="D61" s="7" t="str">
        <f>IFERROR(VLOOKUP($A61,#REF!,3,0),"")</f>
        <v/>
      </c>
      <c r="E61" s="2" t="str">
        <f>IFERROR(VLOOKUP($A61,#REF!,4,0),"")</f>
        <v/>
      </c>
      <c r="F61" s="2" t="str">
        <f>IFERROR(VLOOKUP($A61,#REF!,5,0),"")</f>
        <v/>
      </c>
      <c r="G61" s="5" t="str">
        <f>IFERROR(VLOOKUP($A61,#REF!,6,0),"")</f>
        <v/>
      </c>
      <c r="H61" s="2">
        <v>1</v>
      </c>
    </row>
    <row r="62" spans="1:8" x14ac:dyDescent="0.4">
      <c r="A62" s="4" t="s">
        <v>102</v>
      </c>
      <c r="B62" s="2">
        <v>64</v>
      </c>
      <c r="C62" s="7" t="str">
        <f>IFERROR(VLOOKUP($A62,#REF!,2,0),"")</f>
        <v/>
      </c>
      <c r="D62" s="7" t="str">
        <f>IFERROR(VLOOKUP($A62,#REF!,3,0),"")</f>
        <v/>
      </c>
      <c r="E62" s="2" t="str">
        <f>IFERROR(VLOOKUP($A62,#REF!,4,0),"")</f>
        <v/>
      </c>
      <c r="F62" s="2" t="str">
        <f>IFERROR(VLOOKUP($A62,#REF!,5,0),"")</f>
        <v/>
      </c>
      <c r="G62" s="5" t="str">
        <f>IFERROR(VLOOKUP($A62,#REF!,6,0),"")</f>
        <v/>
      </c>
      <c r="H62" s="2">
        <v>1</v>
      </c>
    </row>
    <row r="63" spans="1:8" x14ac:dyDescent="0.4">
      <c r="A63" s="4" t="s">
        <v>103</v>
      </c>
      <c r="B63" s="2">
        <v>64</v>
      </c>
      <c r="C63" s="7" t="str">
        <f>IFERROR(VLOOKUP($A63,#REF!,2,0),"")</f>
        <v/>
      </c>
      <c r="D63" s="7" t="str">
        <f>IFERROR(VLOOKUP($A63,#REF!,3,0),"")</f>
        <v/>
      </c>
      <c r="E63" s="2" t="str">
        <f>IFERROR(VLOOKUP($A63,#REF!,4,0),"")</f>
        <v/>
      </c>
      <c r="F63" s="2" t="str">
        <f>IFERROR(VLOOKUP($A63,#REF!,5,0),"")</f>
        <v/>
      </c>
      <c r="G63" s="5" t="str">
        <f>IFERROR(VLOOKUP($A63,#REF!,6,0),"")</f>
        <v/>
      </c>
      <c r="H63" s="2">
        <v>1</v>
      </c>
    </row>
    <row r="64" spans="1:8" x14ac:dyDescent="0.4">
      <c r="A64" s="4" t="s">
        <v>43</v>
      </c>
      <c r="B64" s="2">
        <v>65</v>
      </c>
      <c r="C64" s="7" t="str">
        <f>IFERROR(VLOOKUP($A64,#REF!,2,0),"")</f>
        <v/>
      </c>
      <c r="D64" s="7" t="str">
        <f>IFERROR(VLOOKUP($A64,#REF!,3,0),"")</f>
        <v/>
      </c>
      <c r="E64" s="2" t="str">
        <f>IFERROR(VLOOKUP($A64,#REF!,4,0),"")</f>
        <v/>
      </c>
      <c r="F64" s="2" t="str">
        <f>IFERROR(VLOOKUP($A64,#REF!,5,0),"")</f>
        <v/>
      </c>
      <c r="G64" s="5" t="str">
        <f>IFERROR(VLOOKUP($A64,#REF!,6,0),"")</f>
        <v/>
      </c>
      <c r="H64" s="2">
        <v>2</v>
      </c>
    </row>
    <row r="65" spans="1:8" x14ac:dyDescent="0.4">
      <c r="A65" s="4" t="s">
        <v>42</v>
      </c>
      <c r="B65" s="2">
        <v>66</v>
      </c>
      <c r="C65" s="7" t="str">
        <f>IFERROR(VLOOKUP($A65,#REF!,2,0),"")</f>
        <v/>
      </c>
      <c r="D65" s="7" t="str">
        <f>IFERROR(VLOOKUP($A65,#REF!,3,0),"")</f>
        <v/>
      </c>
      <c r="E65" s="2" t="str">
        <f>IFERROR(VLOOKUP($A65,#REF!,4,0),"")</f>
        <v/>
      </c>
      <c r="F65" s="2" t="str">
        <f>IFERROR(VLOOKUP($A65,#REF!,5,0),"")</f>
        <v/>
      </c>
      <c r="G65" s="5" t="str">
        <f>IFERROR(VLOOKUP($A65,#REF!,6,0),"")</f>
        <v/>
      </c>
      <c r="H65" s="2">
        <v>3</v>
      </c>
    </row>
    <row r="66" spans="1:8" x14ac:dyDescent="0.4">
      <c r="A66" s="4" t="s">
        <v>190</v>
      </c>
      <c r="B66" s="2">
        <v>67</v>
      </c>
      <c r="C66" s="7" t="str">
        <f>IFERROR(VLOOKUP($A66,#REF!,2,0),"")</f>
        <v/>
      </c>
      <c r="D66" s="7" t="str">
        <f>IFERROR(VLOOKUP($A66,#REF!,3,0),"")</f>
        <v/>
      </c>
      <c r="E66" s="2" t="str">
        <f>IFERROR(VLOOKUP($A66,#REF!,4,0),"")</f>
        <v/>
      </c>
      <c r="F66" s="2" t="str">
        <f>IFERROR(VLOOKUP($A66,#REF!,5,0),"")</f>
        <v/>
      </c>
      <c r="G66" s="5" t="str">
        <f>IFERROR(VLOOKUP($A66,#REF!,6,0),"")</f>
        <v/>
      </c>
      <c r="H66" s="2">
        <v>1</v>
      </c>
    </row>
    <row r="67" spans="1:8" x14ac:dyDescent="0.4">
      <c r="A67" s="4" t="s">
        <v>104</v>
      </c>
      <c r="B67" s="2">
        <v>68</v>
      </c>
      <c r="C67" s="7" t="str">
        <f>IFERROR(VLOOKUP($A67,#REF!,2,0),"")</f>
        <v/>
      </c>
      <c r="D67" s="7" t="str">
        <f>IFERROR(VLOOKUP($A67,#REF!,3,0),"")</f>
        <v/>
      </c>
      <c r="E67" s="2" t="str">
        <f>IFERROR(VLOOKUP($A67,#REF!,4,0),"")</f>
        <v/>
      </c>
      <c r="F67" s="2" t="str">
        <f>IFERROR(VLOOKUP($A67,#REF!,5,0),"")</f>
        <v/>
      </c>
      <c r="G67" s="5" t="str">
        <f>IFERROR(VLOOKUP($A67,#REF!,6,0),"")</f>
        <v/>
      </c>
      <c r="H67" s="2">
        <v>8</v>
      </c>
    </row>
    <row r="68" spans="1:8" x14ac:dyDescent="0.4">
      <c r="A68" s="4" t="s">
        <v>42</v>
      </c>
      <c r="B68" s="2">
        <v>69</v>
      </c>
      <c r="C68" s="7" t="str">
        <f>IFERROR(VLOOKUP($A68,#REF!,2,0),"")</f>
        <v/>
      </c>
      <c r="D68" s="7" t="str">
        <f>IFERROR(VLOOKUP($A68,#REF!,3,0),"")</f>
        <v/>
      </c>
      <c r="E68" s="2" t="str">
        <f>IFERROR(VLOOKUP($A68,#REF!,4,0),"")</f>
        <v/>
      </c>
      <c r="F68" s="2" t="str">
        <f>IFERROR(VLOOKUP($A68,#REF!,5,0),"")</f>
        <v/>
      </c>
      <c r="G68" s="5" t="str">
        <f>IFERROR(VLOOKUP($A68,#REF!,6,0),"")</f>
        <v/>
      </c>
      <c r="H68" s="2">
        <v>1</v>
      </c>
    </row>
    <row r="69" spans="1:8" x14ac:dyDescent="0.4">
      <c r="A69" s="4" t="s">
        <v>105</v>
      </c>
      <c r="B69" s="2">
        <v>7</v>
      </c>
      <c r="C69" s="7" t="str">
        <f>IFERROR(VLOOKUP($A69,#REF!,2,0),"")</f>
        <v/>
      </c>
      <c r="D69" s="7" t="str">
        <f>IFERROR(VLOOKUP($A69,#REF!,3,0),"")</f>
        <v/>
      </c>
      <c r="E69" s="2" t="str">
        <f>IFERROR(VLOOKUP($A69,#REF!,4,0),"")</f>
        <v/>
      </c>
      <c r="F69" s="2" t="str">
        <f>IFERROR(VLOOKUP($A69,#REF!,5,0),"")</f>
        <v/>
      </c>
      <c r="G69" s="5" t="str">
        <f>IFERROR(VLOOKUP($A69,#REF!,6,0),"")</f>
        <v/>
      </c>
      <c r="H69" s="2">
        <v>9</v>
      </c>
    </row>
    <row r="70" spans="1:8" x14ac:dyDescent="0.4">
      <c r="A70" s="4" t="s">
        <v>106</v>
      </c>
      <c r="B70" s="2">
        <v>70</v>
      </c>
      <c r="C70" s="7" t="str">
        <f>IFERROR(VLOOKUP($A70,#REF!,2,0),"")</f>
        <v/>
      </c>
      <c r="D70" s="7" t="str">
        <f>IFERROR(VLOOKUP($A70,#REF!,3,0),"")</f>
        <v/>
      </c>
      <c r="E70" s="2" t="str">
        <f>IFERROR(VLOOKUP($A70,#REF!,4,0),"")</f>
        <v/>
      </c>
      <c r="F70" s="2" t="str">
        <f>IFERROR(VLOOKUP($A70,#REF!,5,0),"")</f>
        <v/>
      </c>
      <c r="G70" s="5" t="str">
        <f>IFERROR(VLOOKUP($A70,#REF!,6,0),"")</f>
        <v/>
      </c>
      <c r="H70" s="2">
        <v>3</v>
      </c>
    </row>
    <row r="71" spans="1:8" x14ac:dyDescent="0.4">
      <c r="A71" s="4" t="s">
        <v>88</v>
      </c>
      <c r="B71" s="2">
        <v>70</v>
      </c>
      <c r="C71" s="7" t="str">
        <f>IFERROR(VLOOKUP($A71,#REF!,2,0),"")</f>
        <v/>
      </c>
      <c r="D71" s="7" t="str">
        <f>IFERROR(VLOOKUP($A71,#REF!,3,0),"")</f>
        <v/>
      </c>
      <c r="E71" s="2" t="str">
        <f>IFERROR(VLOOKUP($A71,#REF!,4,0),"")</f>
        <v/>
      </c>
      <c r="F71" s="2" t="str">
        <f>IFERROR(VLOOKUP($A71,#REF!,5,0),"")</f>
        <v/>
      </c>
      <c r="G71" s="5" t="str">
        <f>IFERROR(VLOOKUP($A71,#REF!,6,0),"")</f>
        <v/>
      </c>
      <c r="H71" s="2">
        <v>3</v>
      </c>
    </row>
    <row r="72" spans="1:8" x14ac:dyDescent="0.4">
      <c r="A72" s="4" t="s">
        <v>107</v>
      </c>
      <c r="B72" s="2">
        <v>71</v>
      </c>
      <c r="C72" s="7" t="str">
        <f>IFERROR(VLOOKUP($A72,#REF!,2,0),"")</f>
        <v/>
      </c>
      <c r="D72" s="7" t="str">
        <f>IFERROR(VLOOKUP($A72,#REF!,3,0),"")</f>
        <v/>
      </c>
      <c r="E72" s="2" t="str">
        <f>IFERROR(VLOOKUP($A72,#REF!,4,0),"")</f>
        <v/>
      </c>
      <c r="F72" s="2" t="str">
        <f>IFERROR(VLOOKUP($A72,#REF!,5,0),"")</f>
        <v/>
      </c>
      <c r="G72" s="5" t="str">
        <f>IFERROR(VLOOKUP($A72,#REF!,6,0),"")</f>
        <v/>
      </c>
      <c r="H72" s="2">
        <v>5</v>
      </c>
    </row>
    <row r="73" spans="1:8" x14ac:dyDescent="0.4">
      <c r="A73" s="4" t="s">
        <v>108</v>
      </c>
      <c r="B73" s="2">
        <v>72</v>
      </c>
      <c r="C73" s="7" t="str">
        <f>IFERROR(VLOOKUP($A73,#REF!,2,0),"")</f>
        <v/>
      </c>
      <c r="D73" s="7" t="str">
        <f>IFERROR(VLOOKUP($A73,#REF!,3,0),"")</f>
        <v/>
      </c>
      <c r="E73" s="2" t="str">
        <f>IFERROR(VLOOKUP($A73,#REF!,4,0),"")</f>
        <v/>
      </c>
      <c r="F73" s="2" t="str">
        <f>IFERROR(VLOOKUP($A73,#REF!,5,0),"")</f>
        <v/>
      </c>
      <c r="G73" s="5" t="str">
        <f>IFERROR(VLOOKUP($A73,#REF!,6,0),"")</f>
        <v/>
      </c>
      <c r="H73" s="2">
        <v>6</v>
      </c>
    </row>
    <row r="74" spans="1:8" x14ac:dyDescent="0.4">
      <c r="A74" s="4" t="s">
        <v>109</v>
      </c>
      <c r="B74" s="2">
        <v>73</v>
      </c>
      <c r="C74" s="7" t="str">
        <f>IFERROR(VLOOKUP($A74,#REF!,2,0),"")</f>
        <v/>
      </c>
      <c r="D74" s="7" t="str">
        <f>IFERROR(VLOOKUP($A74,#REF!,3,0),"")</f>
        <v/>
      </c>
      <c r="E74" s="2" t="str">
        <f>IFERROR(VLOOKUP($A74,#REF!,4,0),"")</f>
        <v/>
      </c>
      <c r="F74" s="2" t="str">
        <f>IFERROR(VLOOKUP($A74,#REF!,5,0),"")</f>
        <v/>
      </c>
      <c r="G74" s="5" t="str">
        <f>IFERROR(VLOOKUP($A74,#REF!,6,0),"")</f>
        <v/>
      </c>
      <c r="H74" s="2">
        <v>3</v>
      </c>
    </row>
    <row r="75" spans="1:8" x14ac:dyDescent="0.4">
      <c r="A75" s="4" t="s">
        <v>43</v>
      </c>
      <c r="B75" s="2">
        <v>74</v>
      </c>
      <c r="C75" s="7" t="str">
        <f>IFERROR(VLOOKUP($A75,#REF!,2,0),"")</f>
        <v/>
      </c>
      <c r="D75" s="7" t="str">
        <f>IFERROR(VLOOKUP($A75,#REF!,3,0),"")</f>
        <v/>
      </c>
      <c r="E75" s="2" t="str">
        <f>IFERROR(VLOOKUP($A75,#REF!,4,0),"")</f>
        <v/>
      </c>
      <c r="F75" s="2" t="str">
        <f>IFERROR(VLOOKUP($A75,#REF!,5,0),"")</f>
        <v/>
      </c>
      <c r="G75" s="5" t="str">
        <f>IFERROR(VLOOKUP($A75,#REF!,6,0),"")</f>
        <v/>
      </c>
      <c r="H75" s="2">
        <v>4</v>
      </c>
    </row>
    <row r="76" spans="1:8" x14ac:dyDescent="0.4">
      <c r="A76" s="4" t="s">
        <v>110</v>
      </c>
      <c r="B76" s="2">
        <v>8</v>
      </c>
      <c r="C76" s="7" t="str">
        <f>IFERROR(VLOOKUP($A76,#REF!,2,0),"")</f>
        <v/>
      </c>
      <c r="D76" s="7" t="str">
        <f>IFERROR(VLOOKUP($A76,#REF!,3,0),"")</f>
        <v/>
      </c>
      <c r="E76" s="2" t="str">
        <f>IFERROR(VLOOKUP($A76,#REF!,4,0),"")</f>
        <v/>
      </c>
      <c r="F76" s="2" t="str">
        <f>IFERROR(VLOOKUP($A76,#REF!,5,0),"")</f>
        <v/>
      </c>
      <c r="G76" s="5" t="str">
        <f>IFERROR(VLOOKUP($A76,#REF!,6,0),"")</f>
        <v/>
      </c>
      <c r="H76" s="2">
        <v>32</v>
      </c>
    </row>
    <row r="77" spans="1:8" x14ac:dyDescent="0.4">
      <c r="A77" s="4" t="s">
        <v>43</v>
      </c>
      <c r="B77" s="2">
        <v>9</v>
      </c>
      <c r="C77" s="7" t="str">
        <f>IFERROR(VLOOKUP($A77,#REF!,2,0),"")</f>
        <v/>
      </c>
      <c r="D77" s="7" t="str">
        <f>IFERROR(VLOOKUP($A77,#REF!,3,0),"")</f>
        <v/>
      </c>
      <c r="E77" s="2" t="str">
        <f>IFERROR(VLOOKUP($A77,#REF!,4,0),"")</f>
        <v/>
      </c>
      <c r="F77" s="2" t="str">
        <f>IFERROR(VLOOKUP($A77,#REF!,5,0),"")</f>
        <v/>
      </c>
      <c r="G77" s="5" t="str">
        <f>IFERROR(VLOOKUP($A77,#REF!,6,0),"")</f>
        <v/>
      </c>
      <c r="H77" s="2">
        <v>4</v>
      </c>
    </row>
    <row r="78" spans="1:8" x14ac:dyDescent="0.4">
      <c r="A78" s="4" t="s">
        <v>111</v>
      </c>
      <c r="B78" s="2" t="s">
        <v>48</v>
      </c>
      <c r="C78" s="7" t="str">
        <f>IFERROR(VLOOKUP($A78,#REF!,2,0),"")</f>
        <v/>
      </c>
      <c r="D78" s="7" t="str">
        <f>IFERROR(VLOOKUP($A78,#REF!,3,0),"")</f>
        <v/>
      </c>
      <c r="E78" s="2" t="str">
        <f>IFERROR(VLOOKUP($A78,#REF!,4,0),"")</f>
        <v/>
      </c>
      <c r="F78" s="2" t="str">
        <f>IFERROR(VLOOKUP($A78,#REF!,5,0),"")</f>
        <v/>
      </c>
      <c r="G78" s="5" t="str">
        <f>IFERROR(VLOOKUP($A78,#REF!,6,0),"")</f>
        <v/>
      </c>
      <c r="H78" s="2">
        <v>11</v>
      </c>
    </row>
    <row r="79" spans="1:8" x14ac:dyDescent="0.4">
      <c r="A79" s="4" t="s">
        <v>112</v>
      </c>
      <c r="B79" s="2" t="s">
        <v>49</v>
      </c>
      <c r="C79" s="7" t="str">
        <f>IFERROR(VLOOKUP($A79,#REF!,2,0),"")</f>
        <v/>
      </c>
      <c r="D79" s="7" t="str">
        <f>IFERROR(VLOOKUP($A79,#REF!,3,0),"")</f>
        <v/>
      </c>
      <c r="E79" s="2" t="str">
        <f>IFERROR(VLOOKUP($A79,#REF!,4,0),"")</f>
        <v/>
      </c>
      <c r="F79" s="2" t="str">
        <f>IFERROR(VLOOKUP($A79,#REF!,5,0),"")</f>
        <v/>
      </c>
      <c r="G79" s="5" t="str">
        <f>IFERROR(VLOOKUP($A79,#REF!,6,0),"")</f>
        <v/>
      </c>
      <c r="H79" s="2">
        <v>21</v>
      </c>
    </row>
    <row r="80" spans="1:8" x14ac:dyDescent="0.4">
      <c r="A80" s="4" t="s">
        <v>113</v>
      </c>
      <c r="B80" s="2" t="s">
        <v>50</v>
      </c>
      <c r="C80" s="7" t="str">
        <f>IFERROR(VLOOKUP($A80,#REF!,2,0),"")</f>
        <v/>
      </c>
      <c r="D80" s="7" t="str">
        <f>IFERROR(VLOOKUP($A80,#REF!,3,0),"")</f>
        <v/>
      </c>
      <c r="E80" s="2" t="str">
        <f>IFERROR(VLOOKUP($A80,#REF!,4,0),"")</f>
        <v/>
      </c>
      <c r="F80" s="2" t="str">
        <f>IFERROR(VLOOKUP($A80,#REF!,5,0),"")</f>
        <v/>
      </c>
      <c r="G80" s="5" t="str">
        <f>IFERROR(VLOOKUP($A80,#REF!,6,0),"")</f>
        <v/>
      </c>
      <c r="H80" s="2">
        <v>9</v>
      </c>
    </row>
    <row r="81" spans="1:8" x14ac:dyDescent="0.4">
      <c r="A81" s="4" t="s">
        <v>35</v>
      </c>
      <c r="B81" s="2" t="s">
        <v>51</v>
      </c>
      <c r="C81" s="7" t="str">
        <f>IFERROR(VLOOKUP($A81,#REF!,2,0),"")</f>
        <v/>
      </c>
      <c r="D81" s="7" t="str">
        <f>IFERROR(VLOOKUP($A81,#REF!,3,0),"")</f>
        <v/>
      </c>
      <c r="E81" s="2" t="str">
        <f>IFERROR(VLOOKUP($A81,#REF!,4,0),"")</f>
        <v/>
      </c>
      <c r="F81" s="2" t="str">
        <f>IFERROR(VLOOKUP($A81,#REF!,5,0),"")</f>
        <v/>
      </c>
      <c r="G81" s="5" t="str">
        <f>IFERROR(VLOOKUP($A81,#REF!,6,0),"")</f>
        <v/>
      </c>
      <c r="H81" s="2">
        <v>12</v>
      </c>
    </row>
    <row r="82" spans="1:8" x14ac:dyDescent="0.4">
      <c r="A82" s="4" t="s">
        <v>62</v>
      </c>
      <c r="B82" s="2" t="s">
        <v>52</v>
      </c>
      <c r="C82" s="7" t="str">
        <f>IFERROR(VLOOKUP($A82,#REF!,2,0),"")</f>
        <v/>
      </c>
      <c r="D82" s="7" t="str">
        <f>IFERROR(VLOOKUP($A82,#REF!,3,0),"")</f>
        <v/>
      </c>
      <c r="E82" s="2" t="str">
        <f>IFERROR(VLOOKUP($A82,#REF!,4,0),"")</f>
        <v/>
      </c>
      <c r="F82" s="2" t="str">
        <f>IFERROR(VLOOKUP($A82,#REF!,5,0),"")</f>
        <v/>
      </c>
      <c r="G82" s="5" t="str">
        <f>IFERROR(VLOOKUP($A82,#REF!,6,0),"")</f>
        <v/>
      </c>
      <c r="H82" s="2">
        <v>1</v>
      </c>
    </row>
    <row r="83" spans="1:8" x14ac:dyDescent="0.4">
      <c r="A83" s="4" t="s">
        <v>39</v>
      </c>
      <c r="B83" s="2" t="s">
        <v>53</v>
      </c>
      <c r="C83" s="7" t="str">
        <f>IFERROR(VLOOKUP($A83,#REF!,2,0),"")</f>
        <v/>
      </c>
      <c r="D83" s="7" t="str">
        <f>IFERROR(VLOOKUP($A83,#REF!,3,0),"")</f>
        <v/>
      </c>
      <c r="E83" s="2" t="str">
        <f>IFERROR(VLOOKUP($A83,#REF!,4,0),"")</f>
        <v/>
      </c>
      <c r="F83" s="2" t="str">
        <f>IFERROR(VLOOKUP($A83,#REF!,5,0),"")</f>
        <v/>
      </c>
      <c r="G83" s="5" t="str">
        <f>IFERROR(VLOOKUP($A83,#REF!,6,0),"")</f>
        <v/>
      </c>
      <c r="H83" s="2">
        <v>35</v>
      </c>
    </row>
    <row r="84" spans="1:8" x14ac:dyDescent="0.4">
      <c r="A84" s="4" t="s">
        <v>114</v>
      </c>
      <c r="B84" s="2" t="s">
        <v>54</v>
      </c>
      <c r="C84" s="7" t="str">
        <f>IFERROR(VLOOKUP($A84,#REF!,2,0),"")</f>
        <v/>
      </c>
      <c r="D84" s="7" t="str">
        <f>IFERROR(VLOOKUP($A84,#REF!,3,0),"")</f>
        <v/>
      </c>
      <c r="E84" s="2" t="str">
        <f>IFERROR(VLOOKUP($A84,#REF!,4,0),"")</f>
        <v/>
      </c>
      <c r="F84" s="2" t="str">
        <f>IFERROR(VLOOKUP($A84,#REF!,5,0),"")</f>
        <v/>
      </c>
      <c r="G84" s="5" t="str">
        <f>IFERROR(VLOOKUP($A84,#REF!,6,0),"")</f>
        <v/>
      </c>
      <c r="H84" s="2">
        <v>1</v>
      </c>
    </row>
    <row r="85" spans="1:8" x14ac:dyDescent="0.4">
      <c r="A85" s="4" t="s">
        <v>115</v>
      </c>
      <c r="B85" s="2" t="s">
        <v>55</v>
      </c>
      <c r="C85" s="7" t="str">
        <f>IFERROR(VLOOKUP($A85,#REF!,2,0),"")</f>
        <v/>
      </c>
      <c r="D85" s="7" t="str">
        <f>IFERROR(VLOOKUP($A85,#REF!,3,0),"")</f>
        <v/>
      </c>
      <c r="E85" s="2" t="str">
        <f>IFERROR(VLOOKUP($A85,#REF!,4,0),"")</f>
        <v/>
      </c>
      <c r="F85" s="2" t="str">
        <f>IFERROR(VLOOKUP($A85,#REF!,5,0),"")</f>
        <v/>
      </c>
      <c r="G85" s="5" t="str">
        <f>IFERROR(VLOOKUP($A85,#REF!,6,0),"")</f>
        <v/>
      </c>
      <c r="H85" s="2">
        <v>1</v>
      </c>
    </row>
    <row r="86" spans="1:8" x14ac:dyDescent="0.4">
      <c r="A86" s="4" t="s">
        <v>62</v>
      </c>
      <c r="B86" s="2" t="s">
        <v>56</v>
      </c>
      <c r="C86" s="7" t="str">
        <f>IFERROR(VLOOKUP($A86,#REF!,2,0),"")</f>
        <v/>
      </c>
      <c r="D86" s="7" t="str">
        <f>IFERROR(VLOOKUP($A86,#REF!,3,0),"")</f>
        <v/>
      </c>
      <c r="E86" s="2" t="str">
        <f>IFERROR(VLOOKUP($A86,#REF!,4,0),"")</f>
        <v/>
      </c>
      <c r="F86" s="2" t="str">
        <f>IFERROR(VLOOKUP($A86,#REF!,5,0),"")</f>
        <v/>
      </c>
      <c r="G86" s="5" t="str">
        <f>IFERROR(VLOOKUP($A86,#REF!,6,0),"")</f>
        <v/>
      </c>
      <c r="H86" s="2">
        <v>1</v>
      </c>
    </row>
  </sheetData>
  <phoneticPr fontId="1"/>
  <printOptions horizontalCentered="1"/>
  <pageMargins left="0.25" right="0.25" top="0.75" bottom="0.75" header="0.3" footer="0.3"/>
  <pageSetup paperSize="9" scale="5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AE84-D2E7-48EB-88CB-D359021DE74A}">
  <sheetPr>
    <tabColor rgb="FFFFFF00"/>
    <pageSetUpPr fitToPage="1"/>
  </sheetPr>
  <dimension ref="A1:I39"/>
  <sheetViews>
    <sheetView view="pageBreakPreview" zoomScale="85" zoomScaleNormal="85" zoomScaleSheetLayoutView="85" workbookViewId="0">
      <pane ySplit="2" topLeftCell="A3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24.75" style="3" hidden="1" customWidth="1"/>
    <col min="2" max="2" width="9" style="3"/>
    <col min="3" max="3" width="40.625" style="8" customWidth="1"/>
    <col min="4" max="4" width="35.25" style="8" bestFit="1" customWidth="1"/>
    <col min="5" max="16384" width="9" style="3"/>
  </cols>
  <sheetData>
    <row r="1" spans="1:9" ht="20.100000000000001" customHeight="1" x14ac:dyDescent="0.4">
      <c r="A1" s="10" t="s">
        <v>47</v>
      </c>
      <c r="B1" s="9" t="s">
        <v>46</v>
      </c>
      <c r="C1" s="8" t="s">
        <v>144</v>
      </c>
    </row>
    <row r="2" spans="1:9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9" x14ac:dyDescent="0.4">
      <c r="A3" s="4" t="s">
        <v>39</v>
      </c>
      <c r="B3" s="2" t="s">
        <v>123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0</v>
      </c>
    </row>
    <row r="4" spans="1:9" x14ac:dyDescent="0.4">
      <c r="A4" s="4" t="s">
        <v>191</v>
      </c>
      <c r="B4" s="11" t="s">
        <v>198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22</v>
      </c>
      <c r="I4" s="3" t="s">
        <v>197</v>
      </c>
    </row>
    <row r="5" spans="1:9" x14ac:dyDescent="0.4">
      <c r="A5" s="4" t="s">
        <v>42</v>
      </c>
      <c r="B5" s="11" t="s">
        <v>7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tr">
        <f>IFERROR(VLOOKUP($A5,#REF!,6,0),"")</f>
        <v/>
      </c>
      <c r="H5" s="2">
        <v>32</v>
      </c>
    </row>
    <row r="6" spans="1:9" x14ac:dyDescent="0.4">
      <c r="A6" s="4" t="s">
        <v>192</v>
      </c>
      <c r="B6" s="11" t="s">
        <v>199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104</v>
      </c>
      <c r="I6" s="3" t="s">
        <v>197</v>
      </c>
    </row>
    <row r="7" spans="1:9" x14ac:dyDescent="0.4">
      <c r="A7" s="4" t="s">
        <v>42</v>
      </c>
      <c r="B7" s="2" t="s">
        <v>124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24</v>
      </c>
    </row>
    <row r="8" spans="1:9" x14ac:dyDescent="0.4">
      <c r="A8" s="4" t="s">
        <v>42</v>
      </c>
      <c r="B8" s="2" t="s">
        <v>125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8</v>
      </c>
    </row>
    <row r="9" spans="1:9" x14ac:dyDescent="0.4">
      <c r="A9" s="4" t="s">
        <v>118</v>
      </c>
      <c r="B9" s="2" t="s">
        <v>126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3</v>
      </c>
    </row>
    <row r="10" spans="1:9" x14ac:dyDescent="0.4">
      <c r="A10" s="4" t="s">
        <v>45</v>
      </c>
      <c r="B10" s="2" t="s">
        <v>127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2</v>
      </c>
    </row>
    <row r="11" spans="1:9" x14ac:dyDescent="0.4">
      <c r="A11" s="4" t="s">
        <v>136</v>
      </c>
      <c r="B11" s="2" t="s">
        <v>128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2</v>
      </c>
    </row>
    <row r="12" spans="1:9" x14ac:dyDescent="0.4">
      <c r="A12" s="4" t="s">
        <v>137</v>
      </c>
      <c r="B12" s="2" t="s">
        <v>129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</v>
      </c>
    </row>
    <row r="13" spans="1:9" x14ac:dyDescent="0.4">
      <c r="A13" s="4" t="s">
        <v>43</v>
      </c>
      <c r="B13" s="2" t="s">
        <v>8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1</v>
      </c>
    </row>
    <row r="14" spans="1:9" x14ac:dyDescent="0.4">
      <c r="A14" s="4" t="s">
        <v>43</v>
      </c>
      <c r="B14" s="2" t="s">
        <v>9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23</v>
      </c>
    </row>
    <row r="15" spans="1:9" x14ac:dyDescent="0.4">
      <c r="A15" s="4" t="s">
        <v>138</v>
      </c>
      <c r="B15" s="2" t="s">
        <v>10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3</v>
      </c>
    </row>
    <row r="16" spans="1:9" x14ac:dyDescent="0.4">
      <c r="A16" s="4" t="s">
        <v>45</v>
      </c>
      <c r="B16" s="2" t="s">
        <v>11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2</v>
      </c>
    </row>
    <row r="17" spans="1:8" x14ac:dyDescent="0.4">
      <c r="A17" s="4" t="s">
        <v>119</v>
      </c>
      <c r="B17" s="2" t="s">
        <v>12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1</v>
      </c>
    </row>
    <row r="18" spans="1:8" x14ac:dyDescent="0.4">
      <c r="A18" s="4" t="s">
        <v>45</v>
      </c>
      <c r="B18" s="2" t="s">
        <v>15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34</v>
      </c>
    </row>
    <row r="19" spans="1:8" x14ac:dyDescent="0.4">
      <c r="A19" s="4" t="s">
        <v>191</v>
      </c>
      <c r="B19" s="2" t="s">
        <v>14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26</v>
      </c>
    </row>
    <row r="20" spans="1:8" x14ac:dyDescent="0.4">
      <c r="A20" s="4" t="s">
        <v>42</v>
      </c>
      <c r="B20" s="2" t="s">
        <v>14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72</v>
      </c>
    </row>
    <row r="21" spans="1:8" x14ac:dyDescent="0.4">
      <c r="A21" s="4" t="s">
        <v>192</v>
      </c>
      <c r="B21" s="2" t="s">
        <v>14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180</v>
      </c>
    </row>
    <row r="22" spans="1:8" x14ac:dyDescent="0.4">
      <c r="A22" s="4" t="s">
        <v>42</v>
      </c>
      <c r="B22" s="2" t="s">
        <v>13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35</v>
      </c>
    </row>
    <row r="23" spans="1:8" x14ac:dyDescent="0.4">
      <c r="A23" s="4" t="s">
        <v>32</v>
      </c>
      <c r="B23" s="2" t="s">
        <v>25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1</v>
      </c>
    </row>
    <row r="24" spans="1:8" x14ac:dyDescent="0.4">
      <c r="A24" s="4" t="s">
        <v>139</v>
      </c>
      <c r="B24" s="2" t="s">
        <v>26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56</v>
      </c>
    </row>
    <row r="25" spans="1:8" x14ac:dyDescent="0.4">
      <c r="A25" s="4" t="s">
        <v>192</v>
      </c>
      <c r="B25" s="2" t="s">
        <v>17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48</v>
      </c>
    </row>
    <row r="26" spans="1:8" x14ac:dyDescent="0.4">
      <c r="A26" s="4" t="s">
        <v>140</v>
      </c>
      <c r="B26" s="2" t="s">
        <v>22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48</v>
      </c>
    </row>
    <row r="27" spans="1:8" x14ac:dyDescent="0.4">
      <c r="A27" s="4" t="s">
        <v>141</v>
      </c>
      <c r="B27" s="2" t="s">
        <v>18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3</v>
      </c>
    </row>
    <row r="28" spans="1:8" x14ac:dyDescent="0.4">
      <c r="A28" s="4" t="s">
        <v>142</v>
      </c>
      <c r="B28" s="2" t="s">
        <v>16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8</v>
      </c>
    </row>
    <row r="29" spans="1:8" x14ac:dyDescent="0.4">
      <c r="A29" s="4" t="s">
        <v>145</v>
      </c>
      <c r="B29" s="2" t="s">
        <v>23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14</v>
      </c>
    </row>
    <row r="30" spans="1:8" x14ac:dyDescent="0.4">
      <c r="A30" s="4" t="s">
        <v>143</v>
      </c>
      <c r="B30" s="2" t="s">
        <v>20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4</v>
      </c>
    </row>
    <row r="31" spans="1:8" x14ac:dyDescent="0.4">
      <c r="A31" s="4" t="s">
        <v>45</v>
      </c>
      <c r="B31" s="2" t="s">
        <v>24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8</v>
      </c>
    </row>
    <row r="32" spans="1:8" x14ac:dyDescent="0.4">
      <c r="A32" s="4" t="s">
        <v>59</v>
      </c>
      <c r="B32" s="2" t="s">
        <v>19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43</v>
      </c>
    </row>
    <row r="33" spans="1:8" x14ac:dyDescent="0.4">
      <c r="A33" s="4" t="s">
        <v>192</v>
      </c>
      <c r="B33" s="2" t="s">
        <v>21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12</v>
      </c>
    </row>
    <row r="34" spans="1:8" x14ac:dyDescent="0.4">
      <c r="A34" s="4" t="s">
        <v>118</v>
      </c>
      <c r="B34" s="2" t="s">
        <v>27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1</v>
      </c>
    </row>
    <row r="35" spans="1:8" x14ac:dyDescent="0.4">
      <c r="A35" s="4" t="s">
        <v>43</v>
      </c>
      <c r="B35" s="2" t="s">
        <v>130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5</v>
      </c>
    </row>
    <row r="36" spans="1:8" x14ac:dyDescent="0.4">
      <c r="A36" s="4" t="s">
        <v>118</v>
      </c>
      <c r="B36" s="2" t="s">
        <v>131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2</v>
      </c>
    </row>
    <row r="37" spans="1:8" x14ac:dyDescent="0.4">
      <c r="A37" s="4" t="s">
        <v>43</v>
      </c>
      <c r="B37" s="2" t="s">
        <v>132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25</v>
      </c>
    </row>
    <row r="38" spans="1:8" x14ac:dyDescent="0.4">
      <c r="A38" s="4" t="s">
        <v>42</v>
      </c>
      <c r="B38" s="2" t="s">
        <v>133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4</v>
      </c>
    </row>
    <row r="39" spans="1:8" x14ac:dyDescent="0.4">
      <c r="A39" s="4" t="s">
        <v>193</v>
      </c>
      <c r="B39" s="2" t="s">
        <v>134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20</v>
      </c>
    </row>
  </sheetData>
  <phoneticPr fontId="1"/>
  <printOptions horizontalCentered="1"/>
  <pageMargins left="0.25" right="0.25" top="0.75" bottom="0.75" header="0.3" footer="0.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535F-5A7B-4AF4-B6AF-4B9D04E71C4E}">
  <sheetPr>
    <pageSetUpPr fitToPage="1"/>
  </sheetPr>
  <dimension ref="A1:I75"/>
  <sheetViews>
    <sheetView tabSelected="1" view="pageBreakPreview" zoomScaleNormal="85" zoomScaleSheetLayoutView="100" workbookViewId="0">
      <pane ySplit="3" topLeftCell="A4" activePane="bottomLeft" state="frozen"/>
      <selection activeCell="D22" sqref="D22"/>
      <selection pane="bottomLeft" activeCell="E63" sqref="E63"/>
    </sheetView>
  </sheetViews>
  <sheetFormatPr defaultColWidth="16.125" defaultRowHeight="15.75" x14ac:dyDescent="0.4"/>
  <cols>
    <col min="1" max="1" width="7.875" style="3" customWidth="1"/>
    <col min="2" max="2" width="52.625" style="8" bestFit="1" customWidth="1"/>
    <col min="3" max="3" width="45" style="8" bestFit="1" customWidth="1"/>
    <col min="4" max="4" width="9.5" style="48" bestFit="1" customWidth="1"/>
    <col min="5" max="7" width="7.125" style="3" customWidth="1"/>
    <col min="8" max="8" width="5.5" style="3" bestFit="1" customWidth="1"/>
    <col min="9" max="9" width="22.5" style="14" bestFit="1" customWidth="1"/>
    <col min="10" max="16384" width="16.125" style="3"/>
  </cols>
  <sheetData>
    <row r="1" spans="1:9" ht="28.5" x14ac:dyDescent="0.4">
      <c r="A1" s="29" t="s">
        <v>385</v>
      </c>
      <c r="B1" s="12"/>
    </row>
    <row r="2" spans="1:9" ht="8.1" customHeight="1" x14ac:dyDescent="0.4">
      <c r="A2" s="9"/>
      <c r="B2" s="12"/>
    </row>
    <row r="3" spans="1:9" s="13" customFormat="1" ht="32.25" thickBot="1" x14ac:dyDescent="0.45">
      <c r="A3" s="22" t="s">
        <v>266</v>
      </c>
      <c r="B3" s="23" t="s">
        <v>363</v>
      </c>
      <c r="C3" s="24" t="s">
        <v>364</v>
      </c>
      <c r="D3" s="51" t="s">
        <v>368</v>
      </c>
      <c r="E3" s="25" t="s">
        <v>3</v>
      </c>
      <c r="F3" s="26" t="s">
        <v>5</v>
      </c>
      <c r="G3" s="22" t="s">
        <v>4</v>
      </c>
      <c r="H3" s="27" t="s">
        <v>6</v>
      </c>
      <c r="I3" s="28" t="s">
        <v>327</v>
      </c>
    </row>
    <row r="4" spans="1:9" ht="24.95" customHeight="1" thickTop="1" x14ac:dyDescent="0.4">
      <c r="A4" s="19">
        <v>1</v>
      </c>
      <c r="B4" s="21" t="s">
        <v>154</v>
      </c>
      <c r="C4" s="15" t="s">
        <v>89</v>
      </c>
      <c r="D4" s="49" t="s">
        <v>367</v>
      </c>
      <c r="E4" s="17">
        <v>12.6</v>
      </c>
      <c r="F4" s="2">
        <v>2000</v>
      </c>
      <c r="G4" s="18">
        <v>158.73015873015873</v>
      </c>
      <c r="H4" s="20">
        <v>12</v>
      </c>
      <c r="I4" s="16" t="s">
        <v>281</v>
      </c>
    </row>
    <row r="5" spans="1:9" ht="24.95" customHeight="1" x14ac:dyDescent="0.4">
      <c r="A5" s="19">
        <v>2</v>
      </c>
      <c r="B5" s="21" t="s">
        <v>41</v>
      </c>
      <c r="C5" s="15" t="s">
        <v>31</v>
      </c>
      <c r="D5" s="49" t="s">
        <v>367</v>
      </c>
      <c r="E5" s="17">
        <v>6.1</v>
      </c>
      <c r="F5" s="2">
        <v>1000</v>
      </c>
      <c r="G5" s="18">
        <v>163.9344262295082</v>
      </c>
      <c r="H5" s="20">
        <v>1</v>
      </c>
      <c r="I5" s="16" t="s">
        <v>317</v>
      </c>
    </row>
    <row r="6" spans="1:9" ht="24.95" customHeight="1" x14ac:dyDescent="0.4">
      <c r="A6" s="19">
        <v>3</v>
      </c>
      <c r="B6" s="21" t="s">
        <v>152</v>
      </c>
      <c r="C6" s="15" t="s">
        <v>85</v>
      </c>
      <c r="D6" s="49" t="s">
        <v>367</v>
      </c>
      <c r="E6" s="17">
        <v>12.7</v>
      </c>
      <c r="F6" s="2">
        <v>2000</v>
      </c>
      <c r="G6" s="18">
        <v>157.48031496062993</v>
      </c>
      <c r="H6" s="20">
        <v>3</v>
      </c>
      <c r="I6" s="16" t="s">
        <v>298</v>
      </c>
    </row>
    <row r="7" spans="1:9" ht="24.95" customHeight="1" x14ac:dyDescent="0.4">
      <c r="A7" s="19">
        <v>4</v>
      </c>
      <c r="B7" s="21" t="s">
        <v>155</v>
      </c>
      <c r="C7" s="15" t="s">
        <v>65</v>
      </c>
      <c r="D7" s="49" t="s">
        <v>367</v>
      </c>
      <c r="E7" s="17">
        <v>13.6</v>
      </c>
      <c r="F7" s="2">
        <v>2500</v>
      </c>
      <c r="G7" s="18">
        <v>183.82352941176472</v>
      </c>
      <c r="H7" s="20">
        <v>9</v>
      </c>
      <c r="I7" s="16" t="s">
        <v>283</v>
      </c>
    </row>
    <row r="8" spans="1:9" ht="24.95" customHeight="1" x14ac:dyDescent="0.4">
      <c r="A8" s="19" t="s">
        <v>332</v>
      </c>
      <c r="B8" s="21" t="s">
        <v>265</v>
      </c>
      <c r="C8" s="15" t="s">
        <v>66</v>
      </c>
      <c r="D8" s="49" t="s">
        <v>367</v>
      </c>
      <c r="E8" s="17">
        <v>26.7</v>
      </c>
      <c r="F8" s="2">
        <v>5100</v>
      </c>
      <c r="G8" s="18">
        <v>191.01123595505618</v>
      </c>
      <c r="H8" s="20">
        <v>23</v>
      </c>
      <c r="I8" s="16" t="s">
        <v>239</v>
      </c>
    </row>
    <row r="9" spans="1:9" ht="24.95" customHeight="1" x14ac:dyDescent="0.4">
      <c r="A9" s="19" t="s">
        <v>333</v>
      </c>
      <c r="B9" s="21" t="s">
        <v>265</v>
      </c>
      <c r="C9" s="15" t="s">
        <v>194</v>
      </c>
      <c r="D9" s="49" t="s">
        <v>367</v>
      </c>
      <c r="E9" s="17">
        <v>37</v>
      </c>
      <c r="F9" s="2">
        <v>6900</v>
      </c>
      <c r="G9" s="18">
        <v>186.48648648648648</v>
      </c>
      <c r="H9" s="20">
        <v>9</v>
      </c>
      <c r="I9" s="16" t="s">
        <v>297</v>
      </c>
    </row>
    <row r="10" spans="1:9" ht="24.95" customHeight="1" x14ac:dyDescent="0.4">
      <c r="A10" s="19" t="s">
        <v>341</v>
      </c>
      <c r="B10" s="21" t="s">
        <v>150</v>
      </c>
      <c r="C10" s="15" t="s">
        <v>263</v>
      </c>
      <c r="D10" s="49" t="s">
        <v>367</v>
      </c>
      <c r="E10" s="17">
        <v>32.299999999999997</v>
      </c>
      <c r="F10" s="2">
        <v>5200</v>
      </c>
      <c r="G10" s="18">
        <v>160.99071207430342</v>
      </c>
      <c r="H10" s="20">
        <v>7</v>
      </c>
      <c r="I10" s="16" t="s">
        <v>285</v>
      </c>
    </row>
    <row r="11" spans="1:9" ht="24.95" customHeight="1" x14ac:dyDescent="0.4">
      <c r="A11" s="19" t="s">
        <v>334</v>
      </c>
      <c r="B11" s="21" t="s">
        <v>156</v>
      </c>
      <c r="C11" s="15" t="s">
        <v>135</v>
      </c>
      <c r="D11" s="49" t="s">
        <v>367</v>
      </c>
      <c r="E11" s="17">
        <v>26.7</v>
      </c>
      <c r="F11" s="2">
        <v>5000</v>
      </c>
      <c r="G11" s="18">
        <v>187.26591760299627</v>
      </c>
      <c r="H11" s="20">
        <v>38</v>
      </c>
      <c r="I11" s="16" t="s">
        <v>299</v>
      </c>
    </row>
    <row r="12" spans="1:9" ht="24.95" customHeight="1" x14ac:dyDescent="0.4">
      <c r="A12" s="19" t="s">
        <v>335</v>
      </c>
      <c r="B12" s="21" t="s">
        <v>156</v>
      </c>
      <c r="C12" s="15" t="s">
        <v>191</v>
      </c>
      <c r="D12" s="49" t="s">
        <v>367</v>
      </c>
      <c r="E12" s="17">
        <v>37</v>
      </c>
      <c r="F12" s="2">
        <v>6760</v>
      </c>
      <c r="G12" s="18">
        <v>182.70270270270271</v>
      </c>
      <c r="H12" s="20">
        <v>4</v>
      </c>
      <c r="I12" s="16" t="s">
        <v>300</v>
      </c>
    </row>
    <row r="13" spans="1:9" ht="24.95" customHeight="1" x14ac:dyDescent="0.4">
      <c r="A13" s="19">
        <v>7</v>
      </c>
      <c r="B13" s="21" t="s">
        <v>220</v>
      </c>
      <c r="C13" s="15" t="s">
        <v>208</v>
      </c>
      <c r="D13" s="49" t="s">
        <v>367</v>
      </c>
      <c r="E13" s="17">
        <v>15.2</v>
      </c>
      <c r="F13" s="2">
        <v>2450</v>
      </c>
      <c r="G13" s="18">
        <v>161.18421052631581</v>
      </c>
      <c r="H13" s="20">
        <v>2</v>
      </c>
      <c r="I13" s="16" t="s">
        <v>292</v>
      </c>
    </row>
    <row r="14" spans="1:9" ht="24.95" customHeight="1" x14ac:dyDescent="0.4">
      <c r="A14" s="19" t="s">
        <v>336</v>
      </c>
      <c r="B14" s="21" t="s">
        <v>157</v>
      </c>
      <c r="C14" s="15" t="s">
        <v>97</v>
      </c>
      <c r="D14" s="49" t="s">
        <v>367</v>
      </c>
      <c r="E14" s="17">
        <v>26.7</v>
      </c>
      <c r="F14" s="2">
        <v>5000</v>
      </c>
      <c r="G14" s="18">
        <v>187.26591760299627</v>
      </c>
      <c r="H14" s="20">
        <v>97</v>
      </c>
      <c r="I14" s="16" t="s">
        <v>294</v>
      </c>
    </row>
    <row r="15" spans="1:9" ht="24.95" customHeight="1" x14ac:dyDescent="0.4">
      <c r="A15" s="19" t="s">
        <v>337</v>
      </c>
      <c r="B15" s="21" t="s">
        <v>157</v>
      </c>
      <c r="C15" s="15" t="s">
        <v>217</v>
      </c>
      <c r="D15" s="49" t="s">
        <v>367</v>
      </c>
      <c r="E15" s="17">
        <v>37</v>
      </c>
      <c r="F15" s="2">
        <v>6760</v>
      </c>
      <c r="G15" s="18">
        <v>182.70270270270271</v>
      </c>
      <c r="H15" s="20">
        <v>11</v>
      </c>
      <c r="I15" s="16" t="s">
        <v>280</v>
      </c>
    </row>
    <row r="16" spans="1:9" ht="24.95" customHeight="1" x14ac:dyDescent="0.4">
      <c r="A16" s="19" t="s">
        <v>338</v>
      </c>
      <c r="B16" s="21" t="s">
        <v>221</v>
      </c>
      <c r="C16" s="15" t="s">
        <v>207</v>
      </c>
      <c r="D16" s="49" t="s">
        <v>367</v>
      </c>
      <c r="E16" s="17">
        <v>34.1</v>
      </c>
      <c r="F16" s="2">
        <v>5040</v>
      </c>
      <c r="G16" s="18">
        <v>147.80058651026391</v>
      </c>
      <c r="H16" s="20">
        <v>15</v>
      </c>
      <c r="I16" s="16" t="s">
        <v>279</v>
      </c>
    </row>
    <row r="17" spans="1:9" ht="24.95" customHeight="1" x14ac:dyDescent="0.4">
      <c r="A17" s="19" t="s">
        <v>339</v>
      </c>
      <c r="B17" s="21" t="s">
        <v>153</v>
      </c>
      <c r="C17" s="15" t="s">
        <v>38</v>
      </c>
      <c r="D17" s="49" t="s">
        <v>367</v>
      </c>
      <c r="E17" s="17">
        <v>16.5</v>
      </c>
      <c r="F17" s="2">
        <v>2500</v>
      </c>
      <c r="G17" s="18">
        <v>151.5151515151515</v>
      </c>
      <c r="H17" s="20">
        <v>15</v>
      </c>
      <c r="I17" s="16" t="s">
        <v>286</v>
      </c>
    </row>
    <row r="18" spans="1:9" ht="24.95" customHeight="1" x14ac:dyDescent="0.4">
      <c r="A18" s="19" t="s">
        <v>340</v>
      </c>
      <c r="B18" s="21" t="s">
        <v>255</v>
      </c>
      <c r="C18" s="15" t="s">
        <v>232</v>
      </c>
      <c r="D18" s="49" t="s">
        <v>367</v>
      </c>
      <c r="E18" s="17">
        <v>18.5</v>
      </c>
      <c r="F18" s="2">
        <v>2460</v>
      </c>
      <c r="G18" s="18">
        <v>132.97297297297297</v>
      </c>
      <c r="H18" s="20">
        <v>6</v>
      </c>
      <c r="I18" s="16" t="s">
        <v>287</v>
      </c>
    </row>
    <row r="19" spans="1:9" ht="24.95" customHeight="1" x14ac:dyDescent="0.4">
      <c r="A19" s="19" t="s">
        <v>342</v>
      </c>
      <c r="B19" s="21" t="s">
        <v>40</v>
      </c>
      <c r="C19" s="15" t="s">
        <v>29</v>
      </c>
      <c r="D19" s="49" t="s">
        <v>367</v>
      </c>
      <c r="E19" s="17">
        <v>13.6</v>
      </c>
      <c r="F19" s="2">
        <v>2500</v>
      </c>
      <c r="G19" s="18">
        <v>183.82352941176472</v>
      </c>
      <c r="H19" s="20">
        <v>11</v>
      </c>
      <c r="I19" s="16" t="s">
        <v>288</v>
      </c>
    </row>
    <row r="20" spans="1:9" ht="24.95" customHeight="1" x14ac:dyDescent="0.4">
      <c r="A20" s="19" t="s">
        <v>343</v>
      </c>
      <c r="B20" s="21" t="s">
        <v>249</v>
      </c>
      <c r="C20" s="15" t="s">
        <v>147</v>
      </c>
      <c r="D20" s="49" t="s">
        <v>367</v>
      </c>
      <c r="E20" s="17">
        <v>16</v>
      </c>
      <c r="F20" s="2">
        <v>2450</v>
      </c>
      <c r="G20" s="18">
        <v>153.125</v>
      </c>
      <c r="H20" s="20">
        <v>3</v>
      </c>
      <c r="I20" s="16" t="s">
        <v>289</v>
      </c>
    </row>
    <row r="21" spans="1:9" ht="24.95" customHeight="1" x14ac:dyDescent="0.4">
      <c r="A21" s="19" t="s">
        <v>344</v>
      </c>
      <c r="B21" s="21" t="s">
        <v>40</v>
      </c>
      <c r="C21" s="15" t="s">
        <v>63</v>
      </c>
      <c r="D21" s="49" t="s">
        <v>367</v>
      </c>
      <c r="E21" s="17">
        <v>26.7</v>
      </c>
      <c r="F21" s="2">
        <v>5100</v>
      </c>
      <c r="G21" s="18">
        <v>191.01123595505618</v>
      </c>
      <c r="H21" s="20">
        <v>3</v>
      </c>
      <c r="I21" s="16" t="s">
        <v>291</v>
      </c>
    </row>
    <row r="22" spans="1:9" ht="24.95" customHeight="1" x14ac:dyDescent="0.4">
      <c r="A22" s="19" t="s">
        <v>345</v>
      </c>
      <c r="B22" s="21" t="s">
        <v>255</v>
      </c>
      <c r="C22" s="15" t="s">
        <v>233</v>
      </c>
      <c r="D22" s="49" t="s">
        <v>367</v>
      </c>
      <c r="E22" s="17">
        <v>34.799999999999997</v>
      </c>
      <c r="F22" s="2">
        <v>4940</v>
      </c>
      <c r="G22" s="18">
        <v>141.95402298850576</v>
      </c>
      <c r="H22" s="20">
        <v>1</v>
      </c>
      <c r="I22" s="16" t="s">
        <v>240</v>
      </c>
    </row>
    <row r="23" spans="1:9" ht="24.95" customHeight="1" x14ac:dyDescent="0.4">
      <c r="A23" s="19" t="s">
        <v>347</v>
      </c>
      <c r="B23" s="21" t="s">
        <v>219</v>
      </c>
      <c r="C23" s="15" t="s">
        <v>148</v>
      </c>
      <c r="D23" s="49" t="s">
        <v>367</v>
      </c>
      <c r="E23" s="17">
        <v>9.8000000000000007</v>
      </c>
      <c r="F23" s="2">
        <v>1100</v>
      </c>
      <c r="G23" s="18">
        <v>112.24489795918366</v>
      </c>
      <c r="H23" s="20">
        <v>60</v>
      </c>
      <c r="I23" s="16" t="s">
        <v>301</v>
      </c>
    </row>
    <row r="24" spans="1:9" ht="24.95" customHeight="1" x14ac:dyDescent="0.4">
      <c r="A24" s="19" t="s">
        <v>348</v>
      </c>
      <c r="B24" s="21" t="s">
        <v>219</v>
      </c>
      <c r="C24" s="15" t="s">
        <v>204</v>
      </c>
      <c r="D24" s="49" t="s">
        <v>367</v>
      </c>
      <c r="E24" s="17">
        <v>7.3</v>
      </c>
      <c r="F24" s="2">
        <v>850</v>
      </c>
      <c r="G24" s="18">
        <v>116.43835616438356</v>
      </c>
      <c r="H24" s="20">
        <v>8</v>
      </c>
      <c r="I24" s="16" t="s">
        <v>302</v>
      </c>
    </row>
    <row r="25" spans="1:9" ht="24.95" customHeight="1" x14ac:dyDescent="0.4">
      <c r="A25" s="19">
        <v>13</v>
      </c>
      <c r="B25" s="21" t="s">
        <v>222</v>
      </c>
      <c r="C25" s="15" t="s">
        <v>236</v>
      </c>
      <c r="D25" s="49" t="s">
        <v>367</v>
      </c>
      <c r="E25" s="17">
        <v>14.6</v>
      </c>
      <c r="F25" s="2">
        <v>1800</v>
      </c>
      <c r="G25" s="18">
        <v>123.28767123287672</v>
      </c>
      <c r="H25" s="20">
        <v>10</v>
      </c>
      <c r="I25" s="16" t="s">
        <v>303</v>
      </c>
    </row>
    <row r="26" spans="1:9" ht="24.95" customHeight="1" x14ac:dyDescent="0.4">
      <c r="A26" s="19" t="s">
        <v>349</v>
      </c>
      <c r="B26" s="21" t="s">
        <v>222</v>
      </c>
      <c r="C26" s="15" t="s">
        <v>229</v>
      </c>
      <c r="D26" s="49" t="s">
        <v>367</v>
      </c>
      <c r="E26" s="17">
        <v>9.8000000000000007</v>
      </c>
      <c r="F26" s="2">
        <v>1100</v>
      </c>
      <c r="G26" s="18">
        <v>112.24489795918366</v>
      </c>
      <c r="H26" s="20">
        <v>33</v>
      </c>
      <c r="I26" s="16" t="s">
        <v>304</v>
      </c>
    </row>
    <row r="27" spans="1:9" ht="24.95" customHeight="1" x14ac:dyDescent="0.4">
      <c r="A27" s="19" t="s">
        <v>350</v>
      </c>
      <c r="B27" s="21" t="s">
        <v>222</v>
      </c>
      <c r="C27" s="15" t="s">
        <v>205</v>
      </c>
      <c r="D27" s="49" t="s">
        <v>367</v>
      </c>
      <c r="E27" s="17">
        <v>7.3</v>
      </c>
      <c r="F27" s="2">
        <v>850</v>
      </c>
      <c r="G27" s="18">
        <v>116.43835616438356</v>
      </c>
      <c r="H27" s="20">
        <v>78</v>
      </c>
      <c r="I27" s="16" t="s">
        <v>305</v>
      </c>
    </row>
    <row r="28" spans="1:9" ht="24.95" customHeight="1" x14ac:dyDescent="0.4">
      <c r="A28" s="19" t="s">
        <v>351</v>
      </c>
      <c r="B28" s="21" t="s">
        <v>256</v>
      </c>
      <c r="C28" s="15" t="s">
        <v>206</v>
      </c>
      <c r="D28" s="49" t="s">
        <v>367</v>
      </c>
      <c r="E28" s="17">
        <v>7.1</v>
      </c>
      <c r="F28" s="2">
        <v>1020</v>
      </c>
      <c r="G28" s="18">
        <v>143.66197183098592</v>
      </c>
      <c r="H28" s="20">
        <v>42</v>
      </c>
      <c r="I28" s="16" t="s">
        <v>306</v>
      </c>
    </row>
    <row r="29" spans="1:9" s="13" customFormat="1" ht="24.95" customHeight="1" x14ac:dyDescent="0.4">
      <c r="A29" s="52">
        <v>15</v>
      </c>
      <c r="B29" s="53" t="s">
        <v>254</v>
      </c>
      <c r="C29" s="54" t="s">
        <v>218</v>
      </c>
      <c r="D29" s="55" t="s">
        <v>367</v>
      </c>
      <c r="E29" s="56">
        <v>7.6</v>
      </c>
      <c r="F29" s="57">
        <v>880</v>
      </c>
      <c r="G29" s="58">
        <v>115.78947368421053</v>
      </c>
      <c r="H29" s="59">
        <v>18</v>
      </c>
      <c r="I29" s="60" t="s">
        <v>307</v>
      </c>
    </row>
    <row r="30" spans="1:9" ht="24.95" customHeight="1" x14ac:dyDescent="0.4">
      <c r="A30" s="19">
        <v>16</v>
      </c>
      <c r="B30" s="21" t="s">
        <v>224</v>
      </c>
      <c r="C30" s="15" t="s">
        <v>215</v>
      </c>
      <c r="D30" s="49" t="s">
        <v>367</v>
      </c>
      <c r="E30" s="17">
        <v>21</v>
      </c>
      <c r="F30" s="2">
        <v>3020</v>
      </c>
      <c r="G30" s="18">
        <v>143.8095238095238</v>
      </c>
      <c r="H30" s="20">
        <v>36</v>
      </c>
      <c r="I30" s="16" t="s">
        <v>308</v>
      </c>
    </row>
    <row r="31" spans="1:9" ht="24.95" customHeight="1" x14ac:dyDescent="0.4">
      <c r="A31" s="19">
        <v>17</v>
      </c>
      <c r="B31" s="21" t="s">
        <v>257</v>
      </c>
      <c r="C31" s="15" t="s">
        <v>237</v>
      </c>
      <c r="D31" s="49" t="s">
        <v>367</v>
      </c>
      <c r="E31" s="17">
        <v>45.7</v>
      </c>
      <c r="F31" s="2">
        <v>7400</v>
      </c>
      <c r="G31" s="18">
        <v>161.92560175054703</v>
      </c>
      <c r="H31" s="20">
        <v>18</v>
      </c>
      <c r="I31" s="16" t="s">
        <v>309</v>
      </c>
    </row>
    <row r="32" spans="1:9" ht="24.95" customHeight="1" x14ac:dyDescent="0.4">
      <c r="A32" s="19" t="s">
        <v>352</v>
      </c>
      <c r="B32" s="21" t="s">
        <v>371</v>
      </c>
      <c r="C32" s="15" t="s">
        <v>372</v>
      </c>
      <c r="D32" s="49" t="s">
        <v>367</v>
      </c>
      <c r="E32" s="17">
        <v>38.9</v>
      </c>
      <c r="F32" s="2">
        <v>6000</v>
      </c>
      <c r="G32" s="18">
        <v>154.24164524421593</v>
      </c>
      <c r="H32" s="20">
        <v>1</v>
      </c>
      <c r="I32" s="16" t="s">
        <v>310</v>
      </c>
    </row>
    <row r="33" spans="1:9" ht="24.95" customHeight="1" x14ac:dyDescent="0.4">
      <c r="A33" s="19" t="s">
        <v>353</v>
      </c>
      <c r="B33" s="21" t="s">
        <v>257</v>
      </c>
      <c r="C33" s="15" t="s">
        <v>234</v>
      </c>
      <c r="D33" s="49" t="s">
        <v>367</v>
      </c>
      <c r="E33" s="17">
        <v>58.2</v>
      </c>
      <c r="F33" s="2">
        <v>9000</v>
      </c>
      <c r="G33" s="18">
        <v>154.63917525773195</v>
      </c>
      <c r="H33" s="20">
        <v>6</v>
      </c>
      <c r="I33" s="16" t="s">
        <v>311</v>
      </c>
    </row>
    <row r="34" spans="1:9" ht="24.95" customHeight="1" x14ac:dyDescent="0.4">
      <c r="A34" s="19">
        <v>19</v>
      </c>
      <c r="B34" s="21" t="s">
        <v>261</v>
      </c>
      <c r="C34" s="15" t="s">
        <v>225</v>
      </c>
      <c r="D34" s="49" t="s">
        <v>367</v>
      </c>
      <c r="E34" s="17">
        <v>29.9</v>
      </c>
      <c r="F34" s="2">
        <v>2900</v>
      </c>
      <c r="G34" s="18">
        <v>96.989966555183955</v>
      </c>
      <c r="H34" s="20">
        <v>8</v>
      </c>
      <c r="I34" s="16" t="s">
        <v>312</v>
      </c>
    </row>
    <row r="35" spans="1:9" ht="24.95" customHeight="1" x14ac:dyDescent="0.4">
      <c r="A35" s="19">
        <v>20</v>
      </c>
      <c r="B35" s="21" t="s">
        <v>210</v>
      </c>
      <c r="C35" s="15" t="s">
        <v>209</v>
      </c>
      <c r="D35" s="49" t="s">
        <v>367</v>
      </c>
      <c r="E35" s="17">
        <v>4.5</v>
      </c>
      <c r="F35" s="2">
        <v>510</v>
      </c>
      <c r="G35" s="18">
        <v>113.33333333333333</v>
      </c>
      <c r="H35" s="20">
        <v>6</v>
      </c>
      <c r="I35" s="16" t="s">
        <v>314</v>
      </c>
    </row>
    <row r="36" spans="1:9" ht="24.95" customHeight="1" x14ac:dyDescent="0.4">
      <c r="A36" s="19">
        <v>21</v>
      </c>
      <c r="B36" s="21" t="s">
        <v>245</v>
      </c>
      <c r="C36" s="15" t="s">
        <v>202</v>
      </c>
      <c r="D36" s="49" t="s">
        <v>367</v>
      </c>
      <c r="E36" s="17">
        <v>6.5</v>
      </c>
      <c r="F36" s="2">
        <v>750</v>
      </c>
      <c r="G36" s="18">
        <v>115.38461538461539</v>
      </c>
      <c r="H36" s="20">
        <v>1</v>
      </c>
      <c r="I36" s="16" t="s">
        <v>293</v>
      </c>
    </row>
    <row r="37" spans="1:9" ht="24.95" customHeight="1" x14ac:dyDescent="0.4">
      <c r="A37" s="19">
        <v>22</v>
      </c>
      <c r="B37" s="21" t="s">
        <v>245</v>
      </c>
      <c r="C37" s="15" t="s">
        <v>201</v>
      </c>
      <c r="D37" s="49" t="s">
        <v>367</v>
      </c>
      <c r="E37" s="17">
        <v>10</v>
      </c>
      <c r="F37" s="2">
        <v>1200</v>
      </c>
      <c r="G37" s="18">
        <v>120</v>
      </c>
      <c r="H37" s="20">
        <v>3</v>
      </c>
      <c r="I37" s="16" t="s">
        <v>295</v>
      </c>
    </row>
    <row r="38" spans="1:9" ht="24.95" customHeight="1" x14ac:dyDescent="0.4">
      <c r="A38" s="19">
        <v>23</v>
      </c>
      <c r="B38" s="21" t="s">
        <v>248</v>
      </c>
      <c r="C38" s="15" t="s">
        <v>32</v>
      </c>
      <c r="D38" s="49" t="s">
        <v>367</v>
      </c>
      <c r="E38" s="17">
        <v>7</v>
      </c>
      <c r="F38" s="2">
        <v>1000</v>
      </c>
      <c r="G38" s="18">
        <v>142.85714285714286</v>
      </c>
      <c r="H38" s="20">
        <v>3</v>
      </c>
      <c r="I38" s="16" t="s">
        <v>315</v>
      </c>
    </row>
    <row r="39" spans="1:9" ht="24.95" customHeight="1" x14ac:dyDescent="0.4">
      <c r="A39" s="19">
        <v>24</v>
      </c>
      <c r="B39" s="21" t="s">
        <v>262</v>
      </c>
      <c r="C39" s="15" t="s">
        <v>231</v>
      </c>
      <c r="D39" s="49" t="s">
        <v>367</v>
      </c>
      <c r="E39" s="17">
        <v>20.9</v>
      </c>
      <c r="F39" s="2">
        <v>1775</v>
      </c>
      <c r="G39" s="18">
        <v>84.928229665071783</v>
      </c>
      <c r="H39" s="20">
        <v>17</v>
      </c>
      <c r="I39" s="16" t="s">
        <v>316</v>
      </c>
    </row>
    <row r="40" spans="1:9" ht="24.95" customHeight="1" x14ac:dyDescent="0.4">
      <c r="A40" s="19">
        <v>25</v>
      </c>
      <c r="B40" s="21" t="s">
        <v>251</v>
      </c>
      <c r="C40" s="15" t="s">
        <v>213</v>
      </c>
      <c r="D40" s="49" t="s">
        <v>367</v>
      </c>
      <c r="E40" s="17">
        <v>36</v>
      </c>
      <c r="F40" s="2">
        <v>4000</v>
      </c>
      <c r="G40" s="18">
        <v>111.11111111111111</v>
      </c>
      <c r="H40" s="20">
        <v>1</v>
      </c>
      <c r="I40" s="16" t="s">
        <v>313</v>
      </c>
    </row>
    <row r="41" spans="1:9" ht="24.95" customHeight="1" x14ac:dyDescent="0.4">
      <c r="A41" s="19">
        <v>26</v>
      </c>
      <c r="B41" s="21" t="s">
        <v>346</v>
      </c>
      <c r="C41" s="15" t="s">
        <v>164</v>
      </c>
      <c r="D41" s="49" t="s">
        <v>367</v>
      </c>
      <c r="E41" s="17">
        <v>4.4000000000000004</v>
      </c>
      <c r="F41" s="2">
        <v>400</v>
      </c>
      <c r="G41" s="18">
        <v>90.909090909090907</v>
      </c>
      <c r="H41" s="20">
        <v>2</v>
      </c>
      <c r="I41" s="16" t="s">
        <v>318</v>
      </c>
    </row>
    <row r="42" spans="1:9" ht="24.95" customHeight="1" x14ac:dyDescent="0.4">
      <c r="A42" s="30">
        <v>27</v>
      </c>
      <c r="B42" s="31" t="s">
        <v>328</v>
      </c>
      <c r="C42" s="32" t="s">
        <v>276</v>
      </c>
      <c r="D42" s="49" t="s">
        <v>367</v>
      </c>
      <c r="E42" s="33" t="s">
        <v>195</v>
      </c>
      <c r="F42" s="34" t="s">
        <v>195</v>
      </c>
      <c r="G42" s="35" t="s">
        <v>195</v>
      </c>
      <c r="H42" s="36">
        <v>10</v>
      </c>
      <c r="I42" s="37" t="s">
        <v>329</v>
      </c>
    </row>
    <row r="43" spans="1:9" ht="24.95" customHeight="1" x14ac:dyDescent="0.4">
      <c r="A43" s="30">
        <v>28</v>
      </c>
      <c r="B43" s="31" t="s">
        <v>330</v>
      </c>
      <c r="C43" s="32" t="s">
        <v>275</v>
      </c>
      <c r="D43" s="49" t="s">
        <v>367</v>
      </c>
      <c r="E43" s="33">
        <v>16.3</v>
      </c>
      <c r="F43" s="34">
        <v>2500</v>
      </c>
      <c r="G43" s="30">
        <v>153.30000000000001</v>
      </c>
      <c r="H43" s="36">
        <v>2</v>
      </c>
      <c r="I43" s="37" t="s">
        <v>278</v>
      </c>
    </row>
    <row r="44" spans="1:9" ht="24.95" customHeight="1" x14ac:dyDescent="0.4">
      <c r="A44" s="52">
        <v>29</v>
      </c>
      <c r="B44" s="53" t="s">
        <v>151</v>
      </c>
      <c r="C44" s="54" t="s">
        <v>68</v>
      </c>
      <c r="D44" s="55" t="s">
        <v>369</v>
      </c>
      <c r="E44" s="56">
        <v>4.8</v>
      </c>
      <c r="F44" s="57">
        <v>750</v>
      </c>
      <c r="G44" s="58">
        <v>156.25</v>
      </c>
      <c r="H44" s="59">
        <v>4</v>
      </c>
      <c r="I44" s="60" t="s">
        <v>243</v>
      </c>
    </row>
    <row r="45" spans="1:9" ht="24.95" customHeight="1" x14ac:dyDescent="0.4">
      <c r="A45" s="52">
        <v>30</v>
      </c>
      <c r="B45" s="53" t="s">
        <v>246</v>
      </c>
      <c r="C45" s="54" t="s">
        <v>264</v>
      </c>
      <c r="D45" s="55" t="s">
        <v>369</v>
      </c>
      <c r="E45" s="56">
        <v>6.1</v>
      </c>
      <c r="F45" s="57">
        <v>1000</v>
      </c>
      <c r="G45" s="58">
        <v>163.9344262295082</v>
      </c>
      <c r="H45" s="59">
        <v>3</v>
      </c>
      <c r="I45" s="60" t="s">
        <v>282</v>
      </c>
    </row>
    <row r="46" spans="1:9" ht="24.95" customHeight="1" x14ac:dyDescent="0.4">
      <c r="A46" s="52" t="s">
        <v>375</v>
      </c>
      <c r="B46" s="53" t="s">
        <v>247</v>
      </c>
      <c r="C46" s="54" t="s">
        <v>192</v>
      </c>
      <c r="D46" s="55" t="s">
        <v>369</v>
      </c>
      <c r="E46" s="56">
        <v>18.899999999999999</v>
      </c>
      <c r="F46" s="57">
        <v>3300</v>
      </c>
      <c r="G46" s="58">
        <v>174.60317460317461</v>
      </c>
      <c r="H46" s="59">
        <v>21</v>
      </c>
      <c r="I46" s="60" t="s">
        <v>284</v>
      </c>
    </row>
    <row r="47" spans="1:9" ht="24.95" customHeight="1" x14ac:dyDescent="0.4">
      <c r="A47" s="52" t="s">
        <v>376</v>
      </c>
      <c r="B47" s="53" t="s">
        <v>247</v>
      </c>
      <c r="C47" s="54" t="s">
        <v>192</v>
      </c>
      <c r="D47" s="55" t="s">
        <v>369</v>
      </c>
      <c r="E47" s="56">
        <v>18.899999999999999</v>
      </c>
      <c r="F47" s="57">
        <v>3300</v>
      </c>
      <c r="G47" s="58">
        <v>174.60317460317461</v>
      </c>
      <c r="H47" s="59">
        <v>128</v>
      </c>
      <c r="I47" s="60" t="s">
        <v>356</v>
      </c>
    </row>
    <row r="48" spans="1:9" ht="24.95" customHeight="1" x14ac:dyDescent="0.4">
      <c r="A48" s="52" t="s">
        <v>377</v>
      </c>
      <c r="B48" s="53" t="s">
        <v>247</v>
      </c>
      <c r="C48" s="54" t="s">
        <v>192</v>
      </c>
      <c r="D48" s="55" t="s">
        <v>369</v>
      </c>
      <c r="E48" s="56">
        <v>18.899999999999999</v>
      </c>
      <c r="F48" s="57">
        <v>3300</v>
      </c>
      <c r="G48" s="58">
        <v>174.60317460317461</v>
      </c>
      <c r="H48" s="59">
        <v>24</v>
      </c>
      <c r="I48" s="60" t="s">
        <v>354</v>
      </c>
    </row>
    <row r="49" spans="1:9" ht="24.95" customHeight="1" x14ac:dyDescent="0.4">
      <c r="A49" s="52" t="s">
        <v>378</v>
      </c>
      <c r="B49" s="53" t="s">
        <v>247</v>
      </c>
      <c r="C49" s="54" t="s">
        <v>192</v>
      </c>
      <c r="D49" s="55" t="s">
        <v>369</v>
      </c>
      <c r="E49" s="56">
        <v>18.899999999999999</v>
      </c>
      <c r="F49" s="57">
        <v>3300</v>
      </c>
      <c r="G49" s="58">
        <v>174.60317460317461</v>
      </c>
      <c r="H49" s="59">
        <v>24</v>
      </c>
      <c r="I49" s="60" t="s">
        <v>355</v>
      </c>
    </row>
    <row r="50" spans="1:9" ht="24.95" customHeight="1" x14ac:dyDescent="0.4">
      <c r="A50" s="52">
        <v>32</v>
      </c>
      <c r="B50" s="53" t="s">
        <v>250</v>
      </c>
      <c r="C50" s="54" t="s">
        <v>200</v>
      </c>
      <c r="D50" s="55" t="s">
        <v>369</v>
      </c>
      <c r="E50" s="56">
        <v>15.2</v>
      </c>
      <c r="F50" s="57">
        <v>2200</v>
      </c>
      <c r="G50" s="58">
        <v>144.73684210526318</v>
      </c>
      <c r="H50" s="59">
        <v>16</v>
      </c>
      <c r="I50" s="60" t="s">
        <v>241</v>
      </c>
    </row>
    <row r="51" spans="1:9" ht="24.95" customHeight="1" x14ac:dyDescent="0.4">
      <c r="A51" s="52">
        <v>33</v>
      </c>
      <c r="B51" s="53" t="s">
        <v>386</v>
      </c>
      <c r="C51" s="54" t="s">
        <v>387</v>
      </c>
      <c r="D51" s="55" t="s">
        <v>369</v>
      </c>
      <c r="E51" s="56">
        <v>4.4000000000000004</v>
      </c>
      <c r="F51" s="57">
        <v>485</v>
      </c>
      <c r="G51" s="58">
        <v>110.2</v>
      </c>
      <c r="H51" s="59">
        <v>5</v>
      </c>
      <c r="I51" s="60" t="s">
        <v>296</v>
      </c>
    </row>
    <row r="52" spans="1:9" ht="24.95" customHeight="1" x14ac:dyDescent="0.4">
      <c r="A52" s="52">
        <v>34</v>
      </c>
      <c r="B52" s="53" t="s">
        <v>259</v>
      </c>
      <c r="C52" s="54" t="s">
        <v>230</v>
      </c>
      <c r="D52" s="55" t="s">
        <v>369</v>
      </c>
      <c r="E52" s="56">
        <v>28</v>
      </c>
      <c r="F52" s="57">
        <v>4600</v>
      </c>
      <c r="G52" s="58">
        <v>164.28571428571428</v>
      </c>
      <c r="H52" s="59">
        <v>3</v>
      </c>
      <c r="I52" s="60" t="s">
        <v>290</v>
      </c>
    </row>
    <row r="53" spans="1:9" ht="24.95" customHeight="1" x14ac:dyDescent="0.4">
      <c r="A53" s="52">
        <v>35</v>
      </c>
      <c r="B53" s="53" t="s">
        <v>203</v>
      </c>
      <c r="C53" s="54" t="s">
        <v>216</v>
      </c>
      <c r="D53" s="55" t="s">
        <v>369</v>
      </c>
      <c r="E53" s="56">
        <v>44.4</v>
      </c>
      <c r="F53" s="57">
        <v>8000</v>
      </c>
      <c r="G53" s="58">
        <v>180.18018018018017</v>
      </c>
      <c r="H53" s="59">
        <v>4</v>
      </c>
      <c r="I53" s="60" t="s">
        <v>242</v>
      </c>
    </row>
    <row r="54" spans="1:9" ht="24.95" customHeight="1" x14ac:dyDescent="0.4">
      <c r="A54" s="38">
        <v>36</v>
      </c>
      <c r="B54" s="43" t="s">
        <v>373</v>
      </c>
      <c r="C54" s="43" t="s">
        <v>373</v>
      </c>
      <c r="D54" s="47" t="s">
        <v>196</v>
      </c>
      <c r="E54" s="39" t="s">
        <v>196</v>
      </c>
      <c r="F54" s="1" t="s">
        <v>196</v>
      </c>
      <c r="G54" s="40" t="s">
        <v>196</v>
      </c>
      <c r="H54" s="41">
        <v>1</v>
      </c>
      <c r="I54" s="42" t="s">
        <v>357</v>
      </c>
    </row>
    <row r="55" spans="1:9" ht="24.95" customHeight="1" x14ac:dyDescent="0.4">
      <c r="A55" s="38">
        <v>37</v>
      </c>
      <c r="B55" s="43" t="s">
        <v>374</v>
      </c>
      <c r="C55" s="43" t="s">
        <v>374</v>
      </c>
      <c r="D55" s="47" t="s">
        <v>196</v>
      </c>
      <c r="E55" s="39" t="s">
        <v>196</v>
      </c>
      <c r="F55" s="1" t="s">
        <v>196</v>
      </c>
      <c r="G55" s="40" t="s">
        <v>196</v>
      </c>
      <c r="H55" s="41">
        <v>1</v>
      </c>
      <c r="I55" s="42" t="s">
        <v>362</v>
      </c>
    </row>
    <row r="56" spans="1:9" ht="24.95" customHeight="1" x14ac:dyDescent="0.4">
      <c r="A56" s="38">
        <v>38</v>
      </c>
      <c r="B56" s="43" t="s">
        <v>374</v>
      </c>
      <c r="C56" s="43" t="s">
        <v>374</v>
      </c>
      <c r="D56" s="47" t="s">
        <v>196</v>
      </c>
      <c r="E56" s="39" t="s">
        <v>196</v>
      </c>
      <c r="F56" s="1" t="s">
        <v>196</v>
      </c>
      <c r="G56" s="40" t="s">
        <v>196</v>
      </c>
      <c r="H56" s="41">
        <v>2</v>
      </c>
      <c r="I56" s="42" t="s">
        <v>362</v>
      </c>
    </row>
    <row r="57" spans="1:9" ht="24.95" customHeight="1" x14ac:dyDescent="0.4">
      <c r="A57" s="38">
        <v>39</v>
      </c>
      <c r="B57" s="43" t="s">
        <v>374</v>
      </c>
      <c r="C57" s="43" t="s">
        <v>374</v>
      </c>
      <c r="D57" s="47" t="s">
        <v>196</v>
      </c>
      <c r="E57" s="39" t="s">
        <v>196</v>
      </c>
      <c r="F57" s="1" t="s">
        <v>196</v>
      </c>
      <c r="G57" s="40" t="s">
        <v>196</v>
      </c>
      <c r="H57" s="41">
        <v>9</v>
      </c>
      <c r="I57" s="42" t="s">
        <v>362</v>
      </c>
    </row>
    <row r="58" spans="1:9" ht="24.95" customHeight="1" x14ac:dyDescent="0.4">
      <c r="A58" s="38">
        <v>40</v>
      </c>
      <c r="B58" s="43" t="s">
        <v>374</v>
      </c>
      <c r="C58" s="43" t="s">
        <v>374</v>
      </c>
      <c r="D58" s="47" t="s">
        <v>196</v>
      </c>
      <c r="E58" s="39" t="s">
        <v>196</v>
      </c>
      <c r="F58" s="1" t="s">
        <v>196</v>
      </c>
      <c r="G58" s="40" t="s">
        <v>196</v>
      </c>
      <c r="H58" s="41">
        <v>4</v>
      </c>
      <c r="I58" s="42" t="s">
        <v>362</v>
      </c>
    </row>
    <row r="59" spans="1:9" ht="24.95" customHeight="1" x14ac:dyDescent="0.4">
      <c r="A59" s="38">
        <v>41</v>
      </c>
      <c r="B59" s="43" t="s">
        <v>374</v>
      </c>
      <c r="C59" s="43" t="s">
        <v>374</v>
      </c>
      <c r="D59" s="47" t="s">
        <v>196</v>
      </c>
      <c r="E59" s="39" t="s">
        <v>196</v>
      </c>
      <c r="F59" s="1" t="s">
        <v>196</v>
      </c>
      <c r="G59" s="40" t="s">
        <v>196</v>
      </c>
      <c r="H59" s="41">
        <v>2</v>
      </c>
      <c r="I59" s="42" t="s">
        <v>362</v>
      </c>
    </row>
    <row r="60" spans="1:9" ht="24.95" customHeight="1" x14ac:dyDescent="0.4">
      <c r="A60" s="38">
        <v>42</v>
      </c>
      <c r="B60" s="43" t="s">
        <v>374</v>
      </c>
      <c r="C60" s="43" t="s">
        <v>374</v>
      </c>
      <c r="D60" s="47" t="s">
        <v>196</v>
      </c>
      <c r="E60" s="39" t="s">
        <v>196</v>
      </c>
      <c r="F60" s="1" t="s">
        <v>196</v>
      </c>
      <c r="G60" s="40" t="s">
        <v>196</v>
      </c>
      <c r="H60" s="41">
        <v>2</v>
      </c>
      <c r="I60" s="42" t="s">
        <v>362</v>
      </c>
    </row>
    <row r="61" spans="1:9" ht="24.95" customHeight="1" x14ac:dyDescent="0.4">
      <c r="A61" s="38" t="s">
        <v>196</v>
      </c>
      <c r="B61" s="43" t="s">
        <v>390</v>
      </c>
      <c r="C61" s="43" t="s">
        <v>390</v>
      </c>
      <c r="D61" s="63" t="s">
        <v>391</v>
      </c>
      <c r="E61" s="39" t="s">
        <v>196</v>
      </c>
      <c r="F61" s="1" t="s">
        <v>196</v>
      </c>
      <c r="G61" s="40" t="s">
        <v>196</v>
      </c>
      <c r="H61" s="41">
        <v>3</v>
      </c>
      <c r="I61" s="42" t="s">
        <v>358</v>
      </c>
    </row>
    <row r="62" spans="1:9" ht="24.95" customHeight="1" x14ac:dyDescent="0.4">
      <c r="A62" s="30" t="s">
        <v>270</v>
      </c>
      <c r="B62" s="31" t="s">
        <v>260</v>
      </c>
      <c r="C62" s="32" t="s">
        <v>226</v>
      </c>
      <c r="D62" s="50" t="s">
        <v>367</v>
      </c>
      <c r="E62" s="33">
        <v>3.5</v>
      </c>
      <c r="F62" s="34" t="s">
        <v>195</v>
      </c>
      <c r="G62" s="35" t="s">
        <v>195</v>
      </c>
      <c r="H62" s="36">
        <v>9</v>
      </c>
      <c r="I62" s="37" t="s">
        <v>319</v>
      </c>
    </row>
    <row r="63" spans="1:9" ht="24.95" customHeight="1" x14ac:dyDescent="0.4">
      <c r="A63" s="30" t="s">
        <v>274</v>
      </c>
      <c r="B63" s="31" t="s">
        <v>253</v>
      </c>
      <c r="C63" s="32" t="s">
        <v>228</v>
      </c>
      <c r="D63" s="50" t="s">
        <v>367</v>
      </c>
      <c r="E63" s="33">
        <v>2.7</v>
      </c>
      <c r="F63" s="34" t="s">
        <v>195</v>
      </c>
      <c r="G63" s="35" t="s">
        <v>195</v>
      </c>
      <c r="H63" s="36">
        <v>5</v>
      </c>
      <c r="I63" s="37" t="s">
        <v>320</v>
      </c>
    </row>
    <row r="64" spans="1:9" ht="24.95" customHeight="1" x14ac:dyDescent="0.4">
      <c r="A64" s="30" t="s">
        <v>380</v>
      </c>
      <c r="B64" s="31" t="s">
        <v>244</v>
      </c>
      <c r="C64" s="32" t="s">
        <v>227</v>
      </c>
      <c r="D64" s="50" t="s">
        <v>367</v>
      </c>
      <c r="E64" s="33">
        <v>1.2</v>
      </c>
      <c r="F64" s="34" t="s">
        <v>195</v>
      </c>
      <c r="G64" s="35" t="s">
        <v>195</v>
      </c>
      <c r="H64" s="36">
        <v>2</v>
      </c>
      <c r="I64" s="37" t="s">
        <v>379</v>
      </c>
    </row>
    <row r="65" spans="1:9" ht="24.95" customHeight="1" x14ac:dyDescent="0.4">
      <c r="A65" s="30" t="s">
        <v>381</v>
      </c>
      <c r="B65" s="31" t="s">
        <v>382</v>
      </c>
      <c r="C65" s="32" t="s">
        <v>383</v>
      </c>
      <c r="D65" s="50" t="s">
        <v>367</v>
      </c>
      <c r="E65" s="33">
        <v>1.2</v>
      </c>
      <c r="F65" s="34" t="s">
        <v>195</v>
      </c>
      <c r="G65" s="35" t="s">
        <v>195</v>
      </c>
      <c r="H65" s="36">
        <v>1</v>
      </c>
      <c r="I65" s="37" t="s">
        <v>274</v>
      </c>
    </row>
    <row r="66" spans="1:9" ht="24.95" customHeight="1" x14ac:dyDescent="0.4">
      <c r="A66" s="30" t="s">
        <v>269</v>
      </c>
      <c r="B66" s="31" t="s">
        <v>258</v>
      </c>
      <c r="C66" s="32" t="s">
        <v>238</v>
      </c>
      <c r="D66" s="50" t="s">
        <v>367</v>
      </c>
      <c r="E66" s="33">
        <v>3.2</v>
      </c>
      <c r="F66" s="34" t="s">
        <v>195</v>
      </c>
      <c r="G66" s="35" t="s">
        <v>195</v>
      </c>
      <c r="H66" s="36">
        <v>1</v>
      </c>
      <c r="I66" s="37" t="s">
        <v>321</v>
      </c>
    </row>
    <row r="67" spans="1:9" ht="24.95" customHeight="1" x14ac:dyDescent="0.4">
      <c r="A67" s="30" t="s">
        <v>365</v>
      </c>
      <c r="B67" s="31" t="s">
        <v>223</v>
      </c>
      <c r="C67" s="32" t="s">
        <v>384</v>
      </c>
      <c r="D67" s="50" t="s">
        <v>367</v>
      </c>
      <c r="E67" s="33">
        <v>20.8</v>
      </c>
      <c r="F67" s="34">
        <v>3300</v>
      </c>
      <c r="G67" s="35">
        <v>158.65384615384616</v>
      </c>
      <c r="H67" s="36">
        <v>5</v>
      </c>
      <c r="I67" s="37" t="s">
        <v>322</v>
      </c>
    </row>
    <row r="68" spans="1:9" ht="24.95" customHeight="1" x14ac:dyDescent="0.4">
      <c r="A68" s="30" t="s">
        <v>366</v>
      </c>
      <c r="B68" s="31" t="s">
        <v>252</v>
      </c>
      <c r="C68" s="32" t="s">
        <v>214</v>
      </c>
      <c r="D68" s="50" t="s">
        <v>367</v>
      </c>
      <c r="E68" s="33">
        <v>20.8</v>
      </c>
      <c r="F68" s="34">
        <v>3300</v>
      </c>
      <c r="G68" s="35">
        <v>158.65384615384616</v>
      </c>
      <c r="H68" s="36">
        <v>3</v>
      </c>
      <c r="I68" s="37" t="s">
        <v>323</v>
      </c>
    </row>
    <row r="69" spans="1:9" ht="24.95" customHeight="1" x14ac:dyDescent="0.4">
      <c r="A69" s="30" t="s">
        <v>267</v>
      </c>
      <c r="B69" s="31" t="s">
        <v>212</v>
      </c>
      <c r="C69" s="32" t="s">
        <v>211</v>
      </c>
      <c r="D69" s="50" t="s">
        <v>367</v>
      </c>
      <c r="E69" s="33">
        <v>0.82</v>
      </c>
      <c r="F69" s="34" t="s">
        <v>195</v>
      </c>
      <c r="G69" s="35" t="s">
        <v>195</v>
      </c>
      <c r="H69" s="36">
        <v>74</v>
      </c>
      <c r="I69" s="37" t="s">
        <v>324</v>
      </c>
    </row>
    <row r="70" spans="1:9" ht="24.95" customHeight="1" x14ac:dyDescent="0.4">
      <c r="A70" s="30" t="s">
        <v>268</v>
      </c>
      <c r="B70" s="61" t="s">
        <v>388</v>
      </c>
      <c r="C70" s="62" t="s">
        <v>389</v>
      </c>
      <c r="D70" s="50" t="s">
        <v>367</v>
      </c>
      <c r="E70" s="33" t="s">
        <v>195</v>
      </c>
      <c r="F70" s="34" t="s">
        <v>195</v>
      </c>
      <c r="G70" s="35" t="s">
        <v>195</v>
      </c>
      <c r="H70" s="36">
        <v>4</v>
      </c>
      <c r="I70" s="37" t="s">
        <v>325</v>
      </c>
    </row>
    <row r="71" spans="1:9" ht="24.95" customHeight="1" x14ac:dyDescent="0.4">
      <c r="A71" s="30" t="s">
        <v>271</v>
      </c>
      <c r="B71" s="31" t="s">
        <v>272</v>
      </c>
      <c r="C71" s="32" t="s">
        <v>273</v>
      </c>
      <c r="D71" s="50" t="s">
        <v>367</v>
      </c>
      <c r="E71" s="33" t="s">
        <v>195</v>
      </c>
      <c r="F71" s="34" t="s">
        <v>195</v>
      </c>
      <c r="G71" s="35" t="s">
        <v>195</v>
      </c>
      <c r="H71" s="36">
        <v>9</v>
      </c>
      <c r="I71" s="37" t="s">
        <v>326</v>
      </c>
    </row>
    <row r="72" spans="1:9" ht="24.95" customHeight="1" x14ac:dyDescent="0.4">
      <c r="A72" s="44" t="s">
        <v>359</v>
      </c>
      <c r="B72" s="43" t="s">
        <v>374</v>
      </c>
      <c r="C72" s="43" t="s">
        <v>374</v>
      </c>
      <c r="D72" s="47" t="s">
        <v>196</v>
      </c>
      <c r="E72" s="39" t="s">
        <v>196</v>
      </c>
      <c r="F72" s="1" t="s">
        <v>196</v>
      </c>
      <c r="G72" s="40" t="s">
        <v>196</v>
      </c>
      <c r="H72" s="45">
        <v>8</v>
      </c>
      <c r="I72" s="46" t="s">
        <v>362</v>
      </c>
    </row>
    <row r="73" spans="1:9" ht="24.95" customHeight="1" x14ac:dyDescent="0.4">
      <c r="A73" s="44" t="s">
        <v>360</v>
      </c>
      <c r="B73" s="43" t="s">
        <v>374</v>
      </c>
      <c r="C73" s="43" t="s">
        <v>374</v>
      </c>
      <c r="D73" s="47" t="s">
        <v>196</v>
      </c>
      <c r="E73" s="39" t="s">
        <v>196</v>
      </c>
      <c r="F73" s="1" t="s">
        <v>196</v>
      </c>
      <c r="G73" s="40" t="s">
        <v>196</v>
      </c>
      <c r="H73" s="45">
        <v>1</v>
      </c>
      <c r="I73" s="46" t="s">
        <v>362</v>
      </c>
    </row>
    <row r="74" spans="1:9" ht="24.95" customHeight="1" x14ac:dyDescent="0.4">
      <c r="A74" s="44" t="s">
        <v>361</v>
      </c>
      <c r="B74" s="43" t="s">
        <v>374</v>
      </c>
      <c r="C74" s="43" t="s">
        <v>374</v>
      </c>
      <c r="D74" s="47" t="s">
        <v>196</v>
      </c>
      <c r="E74" s="39" t="s">
        <v>196</v>
      </c>
      <c r="F74" s="1" t="s">
        <v>196</v>
      </c>
      <c r="G74" s="40" t="s">
        <v>196</v>
      </c>
      <c r="H74" s="45">
        <v>1</v>
      </c>
      <c r="I74" s="46" t="s">
        <v>362</v>
      </c>
    </row>
    <row r="75" spans="1:9" ht="24.95" customHeight="1" x14ac:dyDescent="0.4">
      <c r="A75" s="30" t="s">
        <v>277</v>
      </c>
      <c r="B75" s="31" t="s">
        <v>331</v>
      </c>
      <c r="C75" s="32" t="s">
        <v>235</v>
      </c>
      <c r="D75" s="50" t="s">
        <v>370</v>
      </c>
      <c r="E75" s="33" t="s">
        <v>195</v>
      </c>
      <c r="F75" s="34" t="s">
        <v>195</v>
      </c>
      <c r="G75" s="35" t="s">
        <v>195</v>
      </c>
      <c r="H75" s="36">
        <v>4</v>
      </c>
      <c r="I75" s="37" t="s">
        <v>196</v>
      </c>
    </row>
  </sheetData>
  <phoneticPr fontId="1"/>
  <printOptions horizontalCentered="1"/>
  <pageMargins left="0.70866141732283472" right="0.70866141732283472" top="0.78740157480314965" bottom="0.59055118110236227" header="0.31496062992125984" footer="0.31496062992125984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3542-E7D7-4F3D-BE3B-BB31265D465E}">
  <sheetPr>
    <tabColor rgb="FFFFFF00"/>
    <pageSetUpPr fitToPage="1"/>
  </sheetPr>
  <dimension ref="A1:H70"/>
  <sheetViews>
    <sheetView view="pageBreakPreview" zoomScale="85" zoomScaleNormal="85" zoomScaleSheetLayoutView="85" workbookViewId="0">
      <pane ySplit="2" topLeftCell="A42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46.625" style="3" hidden="1" customWidth="1"/>
    <col min="2" max="2" width="8.75" style="3" bestFit="1" customWidth="1"/>
    <col min="3" max="3" width="40.625" style="8" customWidth="1"/>
    <col min="4" max="4" width="55" style="8" bestFit="1" customWidth="1"/>
    <col min="5" max="8" width="9.5" style="3" customWidth="1"/>
    <col min="9" max="16384" width="9" style="3"/>
  </cols>
  <sheetData>
    <row r="1" spans="1:8" ht="20.100000000000001" customHeight="1" x14ac:dyDescent="0.4">
      <c r="A1" s="10" t="s">
        <v>47</v>
      </c>
      <c r="B1" s="9" t="s">
        <v>46</v>
      </c>
      <c r="C1" s="8" t="s">
        <v>188</v>
      </c>
    </row>
    <row r="2" spans="1:8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8" x14ac:dyDescent="0.4">
      <c r="A3" s="4" t="s">
        <v>88</v>
      </c>
      <c r="B3" s="2" t="s">
        <v>160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2</v>
      </c>
    </row>
    <row r="4" spans="1:8" x14ac:dyDescent="0.4">
      <c r="A4" s="4" t="s">
        <v>42</v>
      </c>
      <c r="B4" s="2">
        <v>1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60</v>
      </c>
    </row>
    <row r="5" spans="1:8" x14ac:dyDescent="0.4">
      <c r="A5" s="4" t="s">
        <v>149</v>
      </c>
      <c r="B5" s="2">
        <v>10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tr">
        <f>IFERROR(VLOOKUP($A5,#REF!,6,0),"")</f>
        <v/>
      </c>
      <c r="H5" s="2">
        <v>48</v>
      </c>
    </row>
    <row r="6" spans="1:8" x14ac:dyDescent="0.4">
      <c r="A6" s="4" t="s">
        <v>60</v>
      </c>
      <c r="B6" s="2">
        <v>11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23</v>
      </c>
    </row>
    <row r="7" spans="1:8" x14ac:dyDescent="0.4">
      <c r="A7" s="4" t="s">
        <v>42</v>
      </c>
      <c r="B7" s="2">
        <v>12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146</v>
      </c>
    </row>
    <row r="8" spans="1:8" x14ac:dyDescent="0.4">
      <c r="A8" s="4" t="s">
        <v>79</v>
      </c>
      <c r="B8" s="2">
        <v>13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24</v>
      </c>
    </row>
    <row r="9" spans="1:8" x14ac:dyDescent="0.4">
      <c r="A9" s="4" t="s">
        <v>36</v>
      </c>
      <c r="B9" s="2">
        <v>14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37</v>
      </c>
    </row>
    <row r="10" spans="1:8" x14ac:dyDescent="0.4">
      <c r="A10" s="4" t="s">
        <v>42</v>
      </c>
      <c r="B10" s="2">
        <v>15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16</v>
      </c>
    </row>
    <row r="11" spans="1:8" x14ac:dyDescent="0.4">
      <c r="A11" s="4" t="s">
        <v>118</v>
      </c>
      <c r="B11" s="2">
        <v>16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5</v>
      </c>
    </row>
    <row r="12" spans="1:8" x14ac:dyDescent="0.4">
      <c r="A12" s="4" t="s">
        <v>158</v>
      </c>
      <c r="B12" s="2">
        <v>17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178</v>
      </c>
    </row>
    <row r="13" spans="1:8" x14ac:dyDescent="0.4">
      <c r="A13" s="4" t="s">
        <v>137</v>
      </c>
      <c r="B13" s="2">
        <v>18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4</v>
      </c>
    </row>
    <row r="14" spans="1:8" x14ac:dyDescent="0.4">
      <c r="A14" s="4" t="s">
        <v>43</v>
      </c>
      <c r="B14" s="2">
        <v>19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17</v>
      </c>
    </row>
    <row r="15" spans="1:8" x14ac:dyDescent="0.4">
      <c r="A15" s="4" t="s">
        <v>76</v>
      </c>
      <c r="B15" s="2">
        <v>2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563</v>
      </c>
    </row>
    <row r="16" spans="1:8" x14ac:dyDescent="0.4">
      <c r="A16" s="4" t="s">
        <v>42</v>
      </c>
      <c r="B16" s="2">
        <v>20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67</v>
      </c>
    </row>
    <row r="17" spans="1:8" x14ac:dyDescent="0.4">
      <c r="A17" s="4" t="s">
        <v>42</v>
      </c>
      <c r="B17" s="2">
        <v>21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25</v>
      </c>
    </row>
    <row r="18" spans="1:8" x14ac:dyDescent="0.4">
      <c r="A18" s="4" t="s">
        <v>110</v>
      </c>
      <c r="B18" s="2">
        <v>22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39</v>
      </c>
    </row>
    <row r="19" spans="1:8" x14ac:dyDescent="0.4">
      <c r="A19" s="4" t="s">
        <v>42</v>
      </c>
      <c r="B19" s="2">
        <v>23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38</v>
      </c>
    </row>
    <row r="20" spans="1:8" x14ac:dyDescent="0.4">
      <c r="A20" s="4" t="s">
        <v>159</v>
      </c>
      <c r="B20" s="2">
        <v>24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17</v>
      </c>
    </row>
    <row r="21" spans="1:8" x14ac:dyDescent="0.4">
      <c r="A21" s="4" t="s">
        <v>68</v>
      </c>
      <c r="B21" s="2">
        <v>25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9</v>
      </c>
    </row>
    <row r="22" spans="1:8" x14ac:dyDescent="0.4">
      <c r="A22" s="4" t="s">
        <v>165</v>
      </c>
      <c r="B22" s="2">
        <v>26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14</v>
      </c>
    </row>
    <row r="23" spans="1:8" x14ac:dyDescent="0.4">
      <c r="A23" s="4" t="s">
        <v>166</v>
      </c>
      <c r="B23" s="2">
        <v>28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2</v>
      </c>
    </row>
    <row r="24" spans="1:8" x14ac:dyDescent="0.4">
      <c r="A24" s="4" t="s">
        <v>167</v>
      </c>
      <c r="B24" s="2">
        <v>29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2</v>
      </c>
    </row>
    <row r="25" spans="1:8" x14ac:dyDescent="0.4">
      <c r="A25" s="4" t="s">
        <v>61</v>
      </c>
      <c r="B25" s="2">
        <v>3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31</v>
      </c>
    </row>
    <row r="26" spans="1:8" x14ac:dyDescent="0.4">
      <c r="A26" s="4" t="s">
        <v>119</v>
      </c>
      <c r="B26" s="2">
        <v>30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12</v>
      </c>
    </row>
    <row r="27" spans="1:8" x14ac:dyDescent="0.4">
      <c r="A27" s="4" t="s">
        <v>61</v>
      </c>
      <c r="B27" s="2">
        <v>31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3</v>
      </c>
    </row>
    <row r="28" spans="1:8" x14ac:dyDescent="0.4">
      <c r="A28" s="4" t="s">
        <v>168</v>
      </c>
      <c r="B28" s="2">
        <v>32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10</v>
      </c>
    </row>
    <row r="29" spans="1:8" x14ac:dyDescent="0.4">
      <c r="A29" s="4" t="s">
        <v>43</v>
      </c>
      <c r="B29" s="2">
        <v>33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16</v>
      </c>
    </row>
    <row r="30" spans="1:8" x14ac:dyDescent="0.4">
      <c r="A30" s="4" t="s">
        <v>186</v>
      </c>
      <c r="B30" s="2">
        <v>34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1</v>
      </c>
    </row>
    <row r="31" spans="1:8" x14ac:dyDescent="0.4">
      <c r="A31" s="4" t="s">
        <v>60</v>
      </c>
      <c r="B31" s="2">
        <v>35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1</v>
      </c>
    </row>
    <row r="32" spans="1:8" x14ac:dyDescent="0.4">
      <c r="A32" s="4" t="s">
        <v>187</v>
      </c>
      <c r="B32" s="2">
        <v>36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1</v>
      </c>
    </row>
    <row r="33" spans="1:8" x14ac:dyDescent="0.4">
      <c r="A33" s="4" t="s">
        <v>169</v>
      </c>
      <c r="B33" s="2">
        <v>37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12</v>
      </c>
    </row>
    <row r="34" spans="1:8" x14ac:dyDescent="0.4">
      <c r="A34" s="4" t="s">
        <v>109</v>
      </c>
      <c r="B34" s="2">
        <v>38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2</v>
      </c>
    </row>
    <row r="35" spans="1:8" x14ac:dyDescent="0.4">
      <c r="A35" s="4" t="s">
        <v>44</v>
      </c>
      <c r="B35" s="2">
        <v>39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8</v>
      </c>
    </row>
    <row r="36" spans="1:8" x14ac:dyDescent="0.4">
      <c r="A36" s="4" t="s">
        <v>28</v>
      </c>
      <c r="B36" s="2">
        <v>4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205</v>
      </c>
    </row>
    <row r="37" spans="1:8" x14ac:dyDescent="0.4">
      <c r="A37" s="4" t="s">
        <v>43</v>
      </c>
      <c r="B37" s="2">
        <v>40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6</v>
      </c>
    </row>
    <row r="38" spans="1:8" x14ac:dyDescent="0.4">
      <c r="A38" s="4" t="s">
        <v>146</v>
      </c>
      <c r="B38" s="2">
        <v>41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5</v>
      </c>
    </row>
    <row r="39" spans="1:8" x14ac:dyDescent="0.4">
      <c r="A39" s="4" t="s">
        <v>34</v>
      </c>
      <c r="B39" s="2">
        <v>42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11</v>
      </c>
    </row>
    <row r="40" spans="1:8" x14ac:dyDescent="0.4">
      <c r="A40" s="4" t="s">
        <v>62</v>
      </c>
      <c r="B40" s="2">
        <v>43</v>
      </c>
      <c r="C40" s="7" t="str">
        <f>IFERROR(VLOOKUP($A40,#REF!,2,0),"")</f>
        <v/>
      </c>
      <c r="D40" s="7" t="str">
        <f>IFERROR(VLOOKUP($A40,#REF!,3,0),"")</f>
        <v/>
      </c>
      <c r="E40" s="2" t="str">
        <f>IFERROR(VLOOKUP($A40,#REF!,4,0),"")</f>
        <v/>
      </c>
      <c r="F40" s="2" t="str">
        <f>IFERROR(VLOOKUP($A40,#REF!,5,0),"")</f>
        <v/>
      </c>
      <c r="G40" s="5" t="str">
        <f>IFERROR(VLOOKUP($A40,#REF!,6,0),"")</f>
        <v/>
      </c>
      <c r="H40" s="2">
        <v>1</v>
      </c>
    </row>
    <row r="41" spans="1:8" x14ac:dyDescent="0.4">
      <c r="A41" s="4" t="s">
        <v>64</v>
      </c>
      <c r="B41" s="2">
        <v>45</v>
      </c>
      <c r="C41" s="7" t="str">
        <f>IFERROR(VLOOKUP($A41,#REF!,2,0),"")</f>
        <v/>
      </c>
      <c r="D41" s="7" t="str">
        <f>IFERROR(VLOOKUP($A41,#REF!,3,0),"")</f>
        <v/>
      </c>
      <c r="E41" s="2" t="str">
        <f>IFERROR(VLOOKUP($A41,#REF!,4,0),"")</f>
        <v/>
      </c>
      <c r="F41" s="2" t="str">
        <f>IFERROR(VLOOKUP($A41,#REF!,5,0),"")</f>
        <v/>
      </c>
      <c r="G41" s="5" t="str">
        <f>IFERROR(VLOOKUP($A41,#REF!,6,0),"")</f>
        <v/>
      </c>
      <c r="H41" s="2">
        <v>4</v>
      </c>
    </row>
    <row r="42" spans="1:8" x14ac:dyDescent="0.4">
      <c r="A42" s="4" t="s">
        <v>59</v>
      </c>
      <c r="B42" s="2">
        <v>45323</v>
      </c>
      <c r="C42" s="7" t="str">
        <f>IFERROR(VLOOKUP($A42,#REF!,2,0),"")</f>
        <v/>
      </c>
      <c r="D42" s="7" t="str">
        <f>IFERROR(VLOOKUP($A42,#REF!,3,0),"")</f>
        <v/>
      </c>
      <c r="E42" s="2" t="str">
        <f>IFERROR(VLOOKUP($A42,#REF!,4,0),"")</f>
        <v/>
      </c>
      <c r="F42" s="2" t="str">
        <f>IFERROR(VLOOKUP($A42,#REF!,5,0),"")</f>
        <v/>
      </c>
      <c r="G42" s="5" t="str">
        <f>IFERROR(VLOOKUP($A42,#REF!,6,0),"")</f>
        <v/>
      </c>
      <c r="H42" s="2">
        <v>40</v>
      </c>
    </row>
    <row r="43" spans="1:8" x14ac:dyDescent="0.4">
      <c r="A43" s="4" t="s">
        <v>45</v>
      </c>
      <c r="B43" s="2">
        <v>46</v>
      </c>
      <c r="C43" s="7" t="str">
        <f>IFERROR(VLOOKUP($A43,#REF!,2,0),"")</f>
        <v/>
      </c>
      <c r="D43" s="7" t="str">
        <f>IFERROR(VLOOKUP($A43,#REF!,3,0),"")</f>
        <v/>
      </c>
      <c r="E43" s="2" t="str">
        <f>IFERROR(VLOOKUP($A43,#REF!,4,0),"")</f>
        <v/>
      </c>
      <c r="F43" s="2" t="str">
        <f>IFERROR(VLOOKUP($A43,#REF!,5,0),"")</f>
        <v/>
      </c>
      <c r="G43" s="5" t="str">
        <f>IFERROR(VLOOKUP($A43,#REF!,6,0),"")</f>
        <v/>
      </c>
      <c r="H43" s="2">
        <v>3</v>
      </c>
    </row>
    <row r="44" spans="1:8" x14ac:dyDescent="0.4">
      <c r="A44" s="4" t="s">
        <v>37</v>
      </c>
      <c r="B44" s="2">
        <v>47</v>
      </c>
      <c r="C44" s="7" t="str">
        <f>IFERROR(VLOOKUP($A44,#REF!,2,0),"")</f>
        <v/>
      </c>
      <c r="D44" s="7" t="str">
        <f>IFERROR(VLOOKUP($A44,#REF!,3,0),"")</f>
        <v/>
      </c>
      <c r="E44" s="2" t="str">
        <f>IFERROR(VLOOKUP($A44,#REF!,4,0),"")</f>
        <v/>
      </c>
      <c r="F44" s="2" t="str">
        <f>IFERROR(VLOOKUP($A44,#REF!,5,0),"")</f>
        <v/>
      </c>
      <c r="G44" s="5" t="str">
        <f>IFERROR(VLOOKUP($A44,#REF!,6,0),"")</f>
        <v/>
      </c>
      <c r="H44" s="2">
        <v>2</v>
      </c>
    </row>
    <row r="45" spans="1:8" x14ac:dyDescent="0.4">
      <c r="A45" s="4" t="s">
        <v>42</v>
      </c>
      <c r="B45" s="2">
        <v>48</v>
      </c>
      <c r="C45" s="7" t="str">
        <f>IFERROR(VLOOKUP($A45,#REF!,2,0),"")</f>
        <v/>
      </c>
      <c r="D45" s="7" t="str">
        <f>IFERROR(VLOOKUP($A45,#REF!,3,0),"")</f>
        <v/>
      </c>
      <c r="E45" s="2" t="str">
        <f>IFERROR(VLOOKUP($A45,#REF!,4,0),"")</f>
        <v/>
      </c>
      <c r="F45" s="2" t="str">
        <f>IFERROR(VLOOKUP($A45,#REF!,5,0),"")</f>
        <v/>
      </c>
      <c r="G45" s="5" t="str">
        <f>IFERROR(VLOOKUP($A45,#REF!,6,0),"")</f>
        <v/>
      </c>
      <c r="H45" s="2">
        <v>1</v>
      </c>
    </row>
    <row r="46" spans="1:8" x14ac:dyDescent="0.4">
      <c r="A46" s="4" t="s">
        <v>170</v>
      </c>
      <c r="B46" s="2">
        <v>49</v>
      </c>
      <c r="C46" s="7" t="str">
        <f>IFERROR(VLOOKUP($A46,#REF!,2,0),"")</f>
        <v/>
      </c>
      <c r="D46" s="7" t="str">
        <f>IFERROR(VLOOKUP($A46,#REF!,3,0),"")</f>
        <v/>
      </c>
      <c r="E46" s="2" t="str">
        <f>IFERROR(VLOOKUP($A46,#REF!,4,0),"")</f>
        <v/>
      </c>
      <c r="F46" s="2" t="str">
        <f>IFERROR(VLOOKUP($A46,#REF!,5,0),"")</f>
        <v/>
      </c>
      <c r="G46" s="5" t="str">
        <f>IFERROR(VLOOKUP($A46,#REF!,6,0),"")</f>
        <v/>
      </c>
      <c r="H46" s="2">
        <v>5</v>
      </c>
    </row>
    <row r="47" spans="1:8" x14ac:dyDescent="0.4">
      <c r="A47" s="4" t="s">
        <v>57</v>
      </c>
      <c r="B47" s="2">
        <v>5</v>
      </c>
      <c r="C47" s="7" t="str">
        <f>IFERROR(VLOOKUP($A47,#REF!,2,0),"")</f>
        <v/>
      </c>
      <c r="D47" s="7" t="str">
        <f>IFERROR(VLOOKUP($A47,#REF!,3,0),"")</f>
        <v/>
      </c>
      <c r="E47" s="2" t="str">
        <f>IFERROR(VLOOKUP($A47,#REF!,4,0),"")</f>
        <v/>
      </c>
      <c r="F47" s="2" t="str">
        <f>IFERROR(VLOOKUP($A47,#REF!,5,0),"")</f>
        <v/>
      </c>
      <c r="G47" s="5" t="str">
        <f>IFERROR(VLOOKUP($A47,#REF!,6,0),"")</f>
        <v/>
      </c>
      <c r="H47" s="2">
        <v>33</v>
      </c>
    </row>
    <row r="48" spans="1:8" x14ac:dyDescent="0.4">
      <c r="A48" s="4" t="s">
        <v>171</v>
      </c>
      <c r="B48" s="2">
        <v>50</v>
      </c>
      <c r="C48" s="7" t="str">
        <f>IFERROR(VLOOKUP($A48,#REF!,2,0),"")</f>
        <v/>
      </c>
      <c r="D48" s="7" t="str">
        <f>IFERROR(VLOOKUP($A48,#REF!,3,0),"")</f>
        <v/>
      </c>
      <c r="E48" s="2" t="str">
        <f>IFERROR(VLOOKUP($A48,#REF!,4,0),"")</f>
        <v/>
      </c>
      <c r="F48" s="2" t="str">
        <f>IFERROR(VLOOKUP($A48,#REF!,5,0),"")</f>
        <v/>
      </c>
      <c r="G48" s="5" t="str">
        <f>IFERROR(VLOOKUP($A48,#REF!,6,0),"")</f>
        <v/>
      </c>
      <c r="H48" s="2">
        <v>9</v>
      </c>
    </row>
    <row r="49" spans="1:8" x14ac:dyDescent="0.4">
      <c r="A49" s="4" t="s">
        <v>42</v>
      </c>
      <c r="B49" s="2">
        <v>51</v>
      </c>
      <c r="C49" s="7" t="str">
        <f>IFERROR(VLOOKUP($A49,#REF!,2,0),"")</f>
        <v/>
      </c>
      <c r="D49" s="7" t="str">
        <f>IFERROR(VLOOKUP($A49,#REF!,3,0),"")</f>
        <v/>
      </c>
      <c r="E49" s="2" t="str">
        <f>IFERROR(VLOOKUP($A49,#REF!,4,0),"")</f>
        <v/>
      </c>
      <c r="F49" s="2" t="str">
        <f>IFERROR(VLOOKUP($A49,#REF!,5,0),"")</f>
        <v/>
      </c>
      <c r="G49" s="5" t="str">
        <f>IFERROR(VLOOKUP($A49,#REF!,6,0),"")</f>
        <v/>
      </c>
      <c r="H49" s="2">
        <v>2</v>
      </c>
    </row>
    <row r="50" spans="1:8" x14ac:dyDescent="0.4">
      <c r="A50" s="4" t="s">
        <v>42</v>
      </c>
      <c r="B50" s="2">
        <v>52</v>
      </c>
      <c r="C50" s="7" t="str">
        <f>IFERROR(VLOOKUP($A50,#REF!,2,0),"")</f>
        <v/>
      </c>
      <c r="D50" s="7" t="str">
        <f>IFERROR(VLOOKUP($A50,#REF!,3,0),"")</f>
        <v/>
      </c>
      <c r="E50" s="2" t="str">
        <f>IFERROR(VLOOKUP($A50,#REF!,4,0),"")</f>
        <v/>
      </c>
      <c r="F50" s="2" t="str">
        <f>IFERROR(VLOOKUP($A50,#REF!,5,0),"")</f>
        <v/>
      </c>
      <c r="G50" s="5" t="str">
        <f>IFERROR(VLOOKUP($A50,#REF!,6,0),"")</f>
        <v/>
      </c>
      <c r="H50" s="2">
        <v>12</v>
      </c>
    </row>
    <row r="51" spans="1:8" x14ac:dyDescent="0.4">
      <c r="A51" s="4" t="s">
        <v>42</v>
      </c>
      <c r="B51" s="2">
        <v>53</v>
      </c>
      <c r="C51" s="7" t="str">
        <f>IFERROR(VLOOKUP($A51,#REF!,2,0),"")</f>
        <v/>
      </c>
      <c r="D51" s="7" t="str">
        <f>IFERROR(VLOOKUP($A51,#REF!,3,0),"")</f>
        <v/>
      </c>
      <c r="E51" s="2" t="str">
        <f>IFERROR(VLOOKUP($A51,#REF!,4,0),"")</f>
        <v/>
      </c>
      <c r="F51" s="2" t="str">
        <f>IFERROR(VLOOKUP($A51,#REF!,5,0),"")</f>
        <v/>
      </c>
      <c r="G51" s="5" t="str">
        <f>IFERROR(VLOOKUP($A51,#REF!,6,0),"")</f>
        <v/>
      </c>
      <c r="H51" s="2">
        <v>14</v>
      </c>
    </row>
    <row r="52" spans="1:8" x14ac:dyDescent="0.4">
      <c r="A52" s="4" t="s">
        <v>172</v>
      </c>
      <c r="B52" s="2">
        <v>54</v>
      </c>
      <c r="C52" s="7" t="str">
        <f>IFERROR(VLOOKUP($A52,#REF!,2,0),"")</f>
        <v/>
      </c>
      <c r="D52" s="7" t="str">
        <f>IFERROR(VLOOKUP($A52,#REF!,3,0),"")</f>
        <v/>
      </c>
      <c r="E52" s="2" t="str">
        <f>IFERROR(VLOOKUP($A52,#REF!,4,0),"")</f>
        <v/>
      </c>
      <c r="F52" s="2" t="str">
        <f>IFERROR(VLOOKUP($A52,#REF!,5,0),"")</f>
        <v/>
      </c>
      <c r="G52" s="5" t="str">
        <f>IFERROR(VLOOKUP($A52,#REF!,6,0),"")</f>
        <v/>
      </c>
      <c r="H52" s="2">
        <v>5</v>
      </c>
    </row>
    <row r="53" spans="1:8" x14ac:dyDescent="0.4">
      <c r="A53" s="4" t="s">
        <v>173</v>
      </c>
      <c r="B53" s="2">
        <v>55</v>
      </c>
      <c r="C53" s="7" t="str">
        <f>IFERROR(VLOOKUP($A53,#REF!,2,0),"")</f>
        <v/>
      </c>
      <c r="D53" s="7" t="str">
        <f>IFERROR(VLOOKUP($A53,#REF!,3,0),"")</f>
        <v/>
      </c>
      <c r="E53" s="2" t="str">
        <f>IFERROR(VLOOKUP($A53,#REF!,4,0),"")</f>
        <v/>
      </c>
      <c r="F53" s="2" t="str">
        <f>IFERROR(VLOOKUP($A53,#REF!,5,0),"")</f>
        <v/>
      </c>
      <c r="G53" s="5" t="str">
        <f>IFERROR(VLOOKUP($A53,#REF!,6,0),"")</f>
        <v/>
      </c>
      <c r="H53" s="2">
        <v>7</v>
      </c>
    </row>
    <row r="54" spans="1:8" x14ac:dyDescent="0.4">
      <c r="A54" s="4" t="s">
        <v>42</v>
      </c>
      <c r="B54" s="2">
        <v>56</v>
      </c>
      <c r="C54" s="7" t="str">
        <f>IFERROR(VLOOKUP($A54,#REF!,2,0),"")</f>
        <v/>
      </c>
      <c r="D54" s="7" t="str">
        <f>IFERROR(VLOOKUP($A54,#REF!,3,0),"")</f>
        <v/>
      </c>
      <c r="E54" s="2" t="str">
        <f>IFERROR(VLOOKUP($A54,#REF!,4,0),"")</f>
        <v/>
      </c>
      <c r="F54" s="2" t="str">
        <f>IFERROR(VLOOKUP($A54,#REF!,5,0),"")</f>
        <v/>
      </c>
      <c r="G54" s="5" t="str">
        <f>IFERROR(VLOOKUP($A54,#REF!,6,0),"")</f>
        <v/>
      </c>
      <c r="H54" s="2">
        <v>4</v>
      </c>
    </row>
    <row r="55" spans="1:8" x14ac:dyDescent="0.4">
      <c r="A55" s="4" t="s">
        <v>42</v>
      </c>
      <c r="B55" s="2">
        <v>6</v>
      </c>
      <c r="C55" s="7" t="str">
        <f>IFERROR(VLOOKUP($A55,#REF!,2,0),"")</f>
        <v/>
      </c>
      <c r="D55" s="7" t="str">
        <f>IFERROR(VLOOKUP($A55,#REF!,3,0),"")</f>
        <v/>
      </c>
      <c r="E55" s="2" t="str">
        <f>IFERROR(VLOOKUP($A55,#REF!,4,0),"")</f>
        <v/>
      </c>
      <c r="F55" s="2" t="str">
        <f>IFERROR(VLOOKUP($A55,#REF!,5,0),"")</f>
        <v/>
      </c>
      <c r="G55" s="5" t="str">
        <f>IFERROR(VLOOKUP($A55,#REF!,6,0),"")</f>
        <v/>
      </c>
      <c r="H55" s="2">
        <v>70</v>
      </c>
    </row>
    <row r="56" spans="1:8" x14ac:dyDescent="0.4">
      <c r="A56" s="4" t="s">
        <v>174</v>
      </c>
      <c r="B56" s="2">
        <v>7</v>
      </c>
      <c r="C56" s="7" t="str">
        <f>IFERROR(VLOOKUP($A56,#REF!,2,0),"")</f>
        <v/>
      </c>
      <c r="D56" s="7" t="str">
        <f>IFERROR(VLOOKUP($A56,#REF!,3,0),"")</f>
        <v/>
      </c>
      <c r="E56" s="2" t="str">
        <f>IFERROR(VLOOKUP($A56,#REF!,4,0),"")</f>
        <v/>
      </c>
      <c r="F56" s="2" t="str">
        <f>IFERROR(VLOOKUP($A56,#REF!,5,0),"")</f>
        <v/>
      </c>
      <c r="G56" s="5" t="str">
        <f>IFERROR(VLOOKUP($A56,#REF!,6,0),"")</f>
        <v/>
      </c>
      <c r="H56" s="2">
        <v>2</v>
      </c>
    </row>
    <row r="57" spans="1:8" x14ac:dyDescent="0.4">
      <c r="A57" s="4" t="s">
        <v>139</v>
      </c>
      <c r="B57" s="2">
        <v>8</v>
      </c>
      <c r="C57" s="7" t="str">
        <f>IFERROR(VLOOKUP($A57,#REF!,2,0),"")</f>
        <v/>
      </c>
      <c r="D57" s="7" t="str">
        <f>IFERROR(VLOOKUP($A57,#REF!,3,0),"")</f>
        <v/>
      </c>
      <c r="E57" s="2" t="str">
        <f>IFERROR(VLOOKUP($A57,#REF!,4,0),"")</f>
        <v/>
      </c>
      <c r="F57" s="2" t="str">
        <f>IFERROR(VLOOKUP($A57,#REF!,5,0),"")</f>
        <v/>
      </c>
      <c r="G57" s="5" t="str">
        <f>IFERROR(VLOOKUP($A57,#REF!,6,0),"")</f>
        <v/>
      </c>
      <c r="H57" s="2">
        <v>636</v>
      </c>
    </row>
    <row r="58" spans="1:8" x14ac:dyDescent="0.4">
      <c r="A58" s="4" t="s">
        <v>175</v>
      </c>
      <c r="B58" s="2">
        <v>9</v>
      </c>
      <c r="C58" s="7" t="str">
        <f>IFERROR(VLOOKUP($A58,#REF!,2,0),"")</f>
        <v/>
      </c>
      <c r="D58" s="7" t="str">
        <f>IFERROR(VLOOKUP($A58,#REF!,3,0),"")</f>
        <v/>
      </c>
      <c r="E58" s="2" t="str">
        <f>IFERROR(VLOOKUP($A58,#REF!,4,0),"")</f>
        <v/>
      </c>
      <c r="F58" s="2" t="str">
        <f>IFERROR(VLOOKUP($A58,#REF!,5,0),"")</f>
        <v/>
      </c>
      <c r="G58" s="5" t="str">
        <f>IFERROR(VLOOKUP($A58,#REF!,6,0),"")</f>
        <v/>
      </c>
      <c r="H58" s="2">
        <v>80</v>
      </c>
    </row>
    <row r="59" spans="1:8" x14ac:dyDescent="0.4">
      <c r="A59" s="4" t="s">
        <v>176</v>
      </c>
      <c r="B59" s="2" t="s">
        <v>48</v>
      </c>
      <c r="C59" s="7" t="str">
        <f>IFERROR(VLOOKUP($A59,#REF!,2,0),"")</f>
        <v/>
      </c>
      <c r="D59" s="7" t="str">
        <f>IFERROR(VLOOKUP($A59,#REF!,3,0),"")</f>
        <v/>
      </c>
      <c r="E59" s="2" t="str">
        <f>IFERROR(VLOOKUP($A59,#REF!,4,0),"")</f>
        <v/>
      </c>
      <c r="F59" s="2" t="str">
        <f>IFERROR(VLOOKUP($A59,#REF!,5,0),"")</f>
        <v/>
      </c>
      <c r="G59" s="5" t="str">
        <f>IFERROR(VLOOKUP($A59,#REF!,6,0),"")</f>
        <v/>
      </c>
      <c r="H59" s="2">
        <v>30</v>
      </c>
    </row>
    <row r="60" spans="1:8" x14ac:dyDescent="0.4">
      <c r="A60" s="4" t="s">
        <v>177</v>
      </c>
      <c r="B60" s="2" t="s">
        <v>161</v>
      </c>
      <c r="C60" s="7" t="str">
        <f>IFERROR(VLOOKUP($A60,#REF!,2,0),"")</f>
        <v/>
      </c>
      <c r="D60" s="7" t="str">
        <f>IFERROR(VLOOKUP($A60,#REF!,3,0),"")</f>
        <v/>
      </c>
      <c r="E60" s="2" t="str">
        <f>IFERROR(VLOOKUP($A60,#REF!,4,0),"")</f>
        <v/>
      </c>
      <c r="F60" s="2" t="str">
        <f>IFERROR(VLOOKUP($A60,#REF!,5,0),"")</f>
        <v/>
      </c>
      <c r="G60" s="5" t="str">
        <f>IFERROR(VLOOKUP($A60,#REF!,6,0),"")</f>
        <v/>
      </c>
      <c r="H60" s="2">
        <v>4</v>
      </c>
    </row>
    <row r="61" spans="1:8" x14ac:dyDescent="0.4">
      <c r="A61" s="4" t="s">
        <v>178</v>
      </c>
      <c r="B61" s="2" t="s">
        <v>162</v>
      </c>
      <c r="C61" s="7" t="str">
        <f>IFERROR(VLOOKUP($A61,#REF!,2,0),"")</f>
        <v/>
      </c>
      <c r="D61" s="7" t="str">
        <f>IFERROR(VLOOKUP($A61,#REF!,3,0),"")</f>
        <v/>
      </c>
      <c r="E61" s="2" t="str">
        <f>IFERROR(VLOOKUP($A61,#REF!,4,0),"")</f>
        <v/>
      </c>
      <c r="F61" s="2" t="str">
        <f>IFERROR(VLOOKUP($A61,#REF!,5,0),"")</f>
        <v/>
      </c>
      <c r="G61" s="5" t="str">
        <f>IFERROR(VLOOKUP($A61,#REF!,6,0),"")</f>
        <v/>
      </c>
      <c r="H61" s="2">
        <v>2</v>
      </c>
    </row>
    <row r="62" spans="1:8" x14ac:dyDescent="0.4">
      <c r="A62" s="4" t="s">
        <v>179</v>
      </c>
      <c r="B62" s="2" t="s">
        <v>163</v>
      </c>
      <c r="C62" s="7" t="str">
        <f>IFERROR(VLOOKUP($A62,#REF!,2,0),"")</f>
        <v/>
      </c>
      <c r="D62" s="7" t="str">
        <f>IFERROR(VLOOKUP($A62,#REF!,3,0),"")</f>
        <v/>
      </c>
      <c r="E62" s="2" t="str">
        <f>IFERROR(VLOOKUP($A62,#REF!,4,0),"")</f>
        <v/>
      </c>
      <c r="F62" s="2" t="str">
        <f>IFERROR(VLOOKUP($A62,#REF!,5,0),"")</f>
        <v/>
      </c>
      <c r="G62" s="5" t="str">
        <f>IFERROR(VLOOKUP($A62,#REF!,6,0),"")</f>
        <v/>
      </c>
      <c r="H62" s="2">
        <v>1</v>
      </c>
    </row>
    <row r="63" spans="1:8" x14ac:dyDescent="0.4">
      <c r="A63" s="4" t="s">
        <v>180</v>
      </c>
      <c r="B63" s="2" t="s">
        <v>49</v>
      </c>
      <c r="C63" s="7" t="str">
        <f>IFERROR(VLOOKUP($A63,#REF!,2,0),"")</f>
        <v/>
      </c>
      <c r="D63" s="7" t="str">
        <f>IFERROR(VLOOKUP($A63,#REF!,3,0),"")</f>
        <v/>
      </c>
      <c r="E63" s="2" t="str">
        <f>IFERROR(VLOOKUP($A63,#REF!,4,0),"")</f>
        <v/>
      </c>
      <c r="F63" s="2" t="str">
        <f>IFERROR(VLOOKUP($A63,#REF!,5,0),"")</f>
        <v/>
      </c>
      <c r="G63" s="5" t="str">
        <f>IFERROR(VLOOKUP($A63,#REF!,6,0),"")</f>
        <v/>
      </c>
      <c r="H63" s="2">
        <v>10</v>
      </c>
    </row>
    <row r="64" spans="1:8" x14ac:dyDescent="0.4">
      <c r="A64" s="4" t="s">
        <v>181</v>
      </c>
      <c r="B64" s="2" t="s">
        <v>50</v>
      </c>
      <c r="C64" s="7" t="str">
        <f>IFERROR(VLOOKUP($A64,#REF!,2,0),"")</f>
        <v/>
      </c>
      <c r="D64" s="7" t="str">
        <f>IFERROR(VLOOKUP($A64,#REF!,3,0),"")</f>
        <v/>
      </c>
      <c r="E64" s="2" t="str">
        <f>IFERROR(VLOOKUP($A64,#REF!,4,0),"")</f>
        <v/>
      </c>
      <c r="F64" s="2" t="str">
        <f>IFERROR(VLOOKUP($A64,#REF!,5,0),"")</f>
        <v/>
      </c>
      <c r="G64" s="5" t="str">
        <f>IFERROR(VLOOKUP($A64,#REF!,6,0),"")</f>
        <v/>
      </c>
      <c r="H64" s="2">
        <v>20</v>
      </c>
    </row>
    <row r="65" spans="1:8" x14ac:dyDescent="0.4">
      <c r="A65" s="4" t="s">
        <v>182</v>
      </c>
      <c r="B65" s="2" t="s">
        <v>51</v>
      </c>
      <c r="C65" s="7" t="str">
        <f>IFERROR(VLOOKUP($A65,#REF!,2,0),"")</f>
        <v/>
      </c>
      <c r="D65" s="7" t="str">
        <f>IFERROR(VLOOKUP($A65,#REF!,3,0),"")</f>
        <v/>
      </c>
      <c r="E65" s="2" t="str">
        <f>IFERROR(VLOOKUP($A65,#REF!,4,0),"")</f>
        <v/>
      </c>
      <c r="F65" s="2" t="str">
        <f>IFERROR(VLOOKUP($A65,#REF!,5,0),"")</f>
        <v/>
      </c>
      <c r="G65" s="5" t="str">
        <f>IFERROR(VLOOKUP($A65,#REF!,6,0),"")</f>
        <v/>
      </c>
      <c r="H65" s="2">
        <v>6</v>
      </c>
    </row>
    <row r="66" spans="1:8" x14ac:dyDescent="0.4">
      <c r="A66" s="4" t="s">
        <v>183</v>
      </c>
      <c r="B66" s="2" t="s">
        <v>52</v>
      </c>
      <c r="C66" s="7" t="str">
        <f>IFERROR(VLOOKUP($A66,#REF!,2,0),"")</f>
        <v/>
      </c>
      <c r="D66" s="7" t="str">
        <f>IFERROR(VLOOKUP($A66,#REF!,3,0),"")</f>
        <v/>
      </c>
      <c r="E66" s="2" t="str">
        <f>IFERROR(VLOOKUP($A66,#REF!,4,0),"")</f>
        <v/>
      </c>
      <c r="F66" s="2" t="str">
        <f>IFERROR(VLOOKUP($A66,#REF!,5,0),"")</f>
        <v/>
      </c>
      <c r="G66" s="5" t="str">
        <f>IFERROR(VLOOKUP($A66,#REF!,6,0),"")</f>
        <v/>
      </c>
      <c r="H66" s="2">
        <v>2</v>
      </c>
    </row>
    <row r="67" spans="1:8" x14ac:dyDescent="0.4">
      <c r="A67" s="4" t="s">
        <v>184</v>
      </c>
      <c r="B67" s="2" t="s">
        <v>53</v>
      </c>
      <c r="C67" s="7" t="str">
        <f>IFERROR(VLOOKUP($A67,#REF!,2,0),"")</f>
        <v/>
      </c>
      <c r="D67" s="7" t="str">
        <f>IFERROR(VLOOKUP($A67,#REF!,3,0),"")</f>
        <v/>
      </c>
      <c r="E67" s="2" t="str">
        <f>IFERROR(VLOOKUP($A67,#REF!,4,0),"")</f>
        <v/>
      </c>
      <c r="F67" s="2" t="str">
        <f>IFERROR(VLOOKUP($A67,#REF!,5,0),"")</f>
        <v/>
      </c>
      <c r="G67" s="5" t="str">
        <f>IFERROR(VLOOKUP($A67,#REF!,6,0),"")</f>
        <v/>
      </c>
      <c r="H67" s="2">
        <v>2</v>
      </c>
    </row>
    <row r="68" spans="1:8" x14ac:dyDescent="0.4">
      <c r="A68" s="4" t="s">
        <v>185</v>
      </c>
      <c r="B68" s="2" t="s">
        <v>54</v>
      </c>
      <c r="C68" s="7" t="str">
        <f>IFERROR(VLOOKUP($A68,#REF!,2,0),"")</f>
        <v/>
      </c>
      <c r="D68" s="7" t="str">
        <f>IFERROR(VLOOKUP($A68,#REF!,3,0),"")</f>
        <v/>
      </c>
      <c r="E68" s="2" t="str">
        <f>IFERROR(VLOOKUP($A68,#REF!,4,0),"")</f>
        <v/>
      </c>
      <c r="F68" s="2" t="str">
        <f>IFERROR(VLOOKUP($A68,#REF!,5,0),"")</f>
        <v/>
      </c>
      <c r="G68" s="5" t="str">
        <f>IFERROR(VLOOKUP($A68,#REF!,6,0),"")</f>
        <v/>
      </c>
      <c r="H68" s="2">
        <v>1</v>
      </c>
    </row>
    <row r="69" spans="1:8" x14ac:dyDescent="0.4">
      <c r="A69" s="4" t="s">
        <v>111</v>
      </c>
      <c r="B69" s="2" t="s">
        <v>55</v>
      </c>
      <c r="C69" s="7" t="str">
        <f>IFERROR(VLOOKUP($A69,#REF!,2,0),"")</f>
        <v/>
      </c>
      <c r="D69" s="7" t="str">
        <f>IFERROR(VLOOKUP($A69,#REF!,3,0),"")</f>
        <v/>
      </c>
      <c r="E69" s="2" t="str">
        <f>IFERROR(VLOOKUP($A69,#REF!,4,0),"")</f>
        <v/>
      </c>
      <c r="F69" s="2" t="str">
        <f>IFERROR(VLOOKUP($A69,#REF!,5,0),"")</f>
        <v/>
      </c>
      <c r="G69" s="5" t="str">
        <f>IFERROR(VLOOKUP($A69,#REF!,6,0),"")</f>
        <v/>
      </c>
      <c r="H69" s="2">
        <v>8</v>
      </c>
    </row>
    <row r="70" spans="1:8" x14ac:dyDescent="0.4">
      <c r="A70" s="4" t="s">
        <v>177</v>
      </c>
      <c r="B70" s="2" t="s">
        <v>56</v>
      </c>
      <c r="C70" s="7" t="str">
        <f>IFERROR(VLOOKUP($A70,#REF!,2,0),"")</f>
        <v/>
      </c>
      <c r="D70" s="7" t="str">
        <f>IFERROR(VLOOKUP($A70,#REF!,3,0),"")</f>
        <v/>
      </c>
      <c r="E70" s="2" t="str">
        <f>IFERROR(VLOOKUP($A70,#REF!,4,0),"")</f>
        <v/>
      </c>
      <c r="F70" s="2" t="str">
        <f>IFERROR(VLOOKUP($A70,#REF!,5,0),"")</f>
        <v/>
      </c>
      <c r="G70" s="5" t="str">
        <f>IFERROR(VLOOKUP($A70,#REF!,6,0),"")</f>
        <v/>
      </c>
      <c r="H70" s="2">
        <v>3</v>
      </c>
    </row>
  </sheetData>
  <phoneticPr fontId="1"/>
  <printOptions horizontalCentered="1"/>
  <pageMargins left="0.25" right="0.25" top="0.75" bottom="0.75" header="0.3" footer="0.3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芸術文化劇場 北館（器具）</vt:lpstr>
      <vt:lpstr>城公園芸術文化劇場 北館（ランプ）</vt:lpstr>
      <vt:lpstr>真上小学校（ランプ）</vt:lpstr>
      <vt:lpstr>12.城内公民館・教育センター</vt:lpstr>
      <vt:lpstr>市民交流センター（ランプ）</vt:lpstr>
      <vt:lpstr>'12.城内公民館・教育センター'!Print_Area</vt:lpstr>
      <vt:lpstr>'真上小学校（ランプ）'!Print_Area</vt:lpstr>
      <vt:lpstr>'12.城内公民館・教育センター'!Print_Titles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猪木　奈美</dc:creator>
  <cp:lastModifiedBy>高槻市</cp:lastModifiedBy>
  <cp:lastPrinted>2026-06-01T01:58:10Z</cp:lastPrinted>
  <dcterms:created xsi:type="dcterms:W3CDTF">2024-09-04T02:28:53Z</dcterms:created>
  <dcterms:modified xsi:type="dcterms:W3CDTF">2026-06-08T00:42:49Z</dcterms:modified>
</cp:coreProperties>
</file>