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\shozoku\11900_教育センター\センター専用\01_庶務チーム\23_施設関係（教育センター・教育会館施設管理、消防計画）\03_公共施設LED化\02_（R8）教育センター・城内公民館\04_公告\HPにアップロードするファイル（公告番号入力済）\"/>
    </mc:Choice>
  </mc:AlternateContent>
  <xr:revisionPtr revIDLastSave="0" documentId="13_ncr:1_{0EC53F93-B6D4-483E-93AA-454E5A4821EF}" xr6:coauthVersionLast="47" xr6:coauthVersionMax="47" xr10:uidLastSave="{00000000-0000-0000-0000-000000000000}"/>
  <bookViews>
    <workbookView xWindow="-120" yWindow="-120" windowWidth="29040" windowHeight="15720" tabRatio="862" firstSheet="3" activeTab="3" xr2:uid="{CDE54D9F-BC8A-4CBB-A540-AC51ABE552CA}"/>
  </bookViews>
  <sheets>
    <sheet name="芸術文化劇場 北館（器具）" sheetId="10" state="hidden" r:id="rId1"/>
    <sheet name="城公園芸術文化劇場 北館（ランプ）" sheetId="11" state="hidden" r:id="rId2"/>
    <sheet name="真上小学校（ランプ）" sheetId="13" state="hidden" r:id="rId3"/>
    <sheet name="12.城内公民館・教育センター" sheetId="74" r:id="rId4"/>
    <sheet name="市民交流センター（ランプ）" sheetId="24" state="hidden" r:id="rId5"/>
  </sheets>
  <definedNames>
    <definedName name="_xlnm._FilterDatabase" localSheetId="3" hidden="1">'12.城内公民館・教育センター'!$A$3:$K$3</definedName>
    <definedName name="_xlnm._FilterDatabase" localSheetId="0" hidden="1">'芸術文化劇場 北館（器具）'!$A$2:$H$2</definedName>
    <definedName name="_xlnm.Print_Area" localSheetId="3">'12.城内公民館・教育センター'!$A$1:$K$254</definedName>
    <definedName name="_xlnm.Print_Area" localSheetId="2">'真上小学校（ランプ）'!$A$1:$H$39</definedName>
    <definedName name="_xlnm.Print_Titles" localSheetId="3">'12.城内公民館・教育センター'!$3:$3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0" i="24" l="1"/>
  <c r="F70" i="24"/>
  <c r="E70" i="24"/>
  <c r="D70" i="24"/>
  <c r="C70" i="24"/>
  <c r="G69" i="24"/>
  <c r="F69" i="24"/>
  <c r="E69" i="24"/>
  <c r="D69" i="24"/>
  <c r="C69" i="24"/>
  <c r="G68" i="24"/>
  <c r="F68" i="24"/>
  <c r="E68" i="24"/>
  <c r="D68" i="24"/>
  <c r="C68" i="24"/>
  <c r="G67" i="24"/>
  <c r="F67" i="24"/>
  <c r="E67" i="24"/>
  <c r="D67" i="24"/>
  <c r="C67" i="24"/>
  <c r="G66" i="24"/>
  <c r="F66" i="24"/>
  <c r="E66" i="24"/>
  <c r="D66" i="24"/>
  <c r="C66" i="24"/>
  <c r="G65" i="24"/>
  <c r="F65" i="24"/>
  <c r="E65" i="24"/>
  <c r="D65" i="24"/>
  <c r="C65" i="24"/>
  <c r="G64" i="24"/>
  <c r="F64" i="24"/>
  <c r="E64" i="24"/>
  <c r="D64" i="24"/>
  <c r="C64" i="24"/>
  <c r="G63" i="24"/>
  <c r="F63" i="24"/>
  <c r="E63" i="24"/>
  <c r="D63" i="24"/>
  <c r="C63" i="24"/>
  <c r="G62" i="24"/>
  <c r="F62" i="24"/>
  <c r="E62" i="24"/>
  <c r="D62" i="24"/>
  <c r="C62" i="24"/>
  <c r="G61" i="24"/>
  <c r="F61" i="24"/>
  <c r="E61" i="24"/>
  <c r="D61" i="24"/>
  <c r="C61" i="24"/>
  <c r="G60" i="24"/>
  <c r="F60" i="24"/>
  <c r="E60" i="24"/>
  <c r="D60" i="24"/>
  <c r="C60" i="24"/>
  <c r="G59" i="24"/>
  <c r="F59" i="24"/>
  <c r="E59" i="24"/>
  <c r="D59" i="24"/>
  <c r="C59" i="24"/>
  <c r="G58" i="24"/>
  <c r="F58" i="24"/>
  <c r="E58" i="24"/>
  <c r="D58" i="24"/>
  <c r="C58" i="24"/>
  <c r="G57" i="24"/>
  <c r="F57" i="24"/>
  <c r="E57" i="24"/>
  <c r="D57" i="24"/>
  <c r="C57" i="24"/>
  <c r="G56" i="24"/>
  <c r="F56" i="24"/>
  <c r="E56" i="24"/>
  <c r="D56" i="24"/>
  <c r="C56" i="24"/>
  <c r="G55" i="24"/>
  <c r="F55" i="24"/>
  <c r="E55" i="24"/>
  <c r="D55" i="24"/>
  <c r="C55" i="24"/>
  <c r="G54" i="24"/>
  <c r="F54" i="24"/>
  <c r="E54" i="24"/>
  <c r="D54" i="24"/>
  <c r="C54" i="24"/>
  <c r="G53" i="24"/>
  <c r="F53" i="24"/>
  <c r="E53" i="24"/>
  <c r="D53" i="24"/>
  <c r="C53" i="24"/>
  <c r="G52" i="24"/>
  <c r="F52" i="24"/>
  <c r="E52" i="24"/>
  <c r="D52" i="24"/>
  <c r="C52" i="24"/>
  <c r="G51" i="24"/>
  <c r="F51" i="24"/>
  <c r="E51" i="24"/>
  <c r="D51" i="24"/>
  <c r="C51" i="24"/>
  <c r="G50" i="24"/>
  <c r="F50" i="24"/>
  <c r="E50" i="24"/>
  <c r="D50" i="24"/>
  <c r="C50" i="24"/>
  <c r="G49" i="24"/>
  <c r="F49" i="24"/>
  <c r="E49" i="24"/>
  <c r="D49" i="24"/>
  <c r="C49" i="24"/>
  <c r="G48" i="24"/>
  <c r="F48" i="24"/>
  <c r="E48" i="24"/>
  <c r="D48" i="24"/>
  <c r="C48" i="24"/>
  <c r="G47" i="24"/>
  <c r="F47" i="24"/>
  <c r="E47" i="24"/>
  <c r="D47" i="24"/>
  <c r="C47" i="24"/>
  <c r="G46" i="24"/>
  <c r="F46" i="24"/>
  <c r="E46" i="24"/>
  <c r="D46" i="24"/>
  <c r="C46" i="24"/>
  <c r="G45" i="24"/>
  <c r="F45" i="24"/>
  <c r="E45" i="24"/>
  <c r="D45" i="24"/>
  <c r="C45" i="24"/>
  <c r="G44" i="24"/>
  <c r="F44" i="24"/>
  <c r="E44" i="24"/>
  <c r="D44" i="24"/>
  <c r="C44" i="24"/>
  <c r="G43" i="24"/>
  <c r="F43" i="24"/>
  <c r="E43" i="24"/>
  <c r="D43" i="24"/>
  <c r="C43" i="24"/>
  <c r="G42" i="24"/>
  <c r="F42" i="24"/>
  <c r="E42" i="24"/>
  <c r="D42" i="24"/>
  <c r="C42" i="24"/>
  <c r="G41" i="24"/>
  <c r="F41" i="24"/>
  <c r="E41" i="24"/>
  <c r="D41" i="24"/>
  <c r="C41" i="24"/>
  <c r="G40" i="24"/>
  <c r="F40" i="24"/>
  <c r="E40" i="24"/>
  <c r="D40" i="24"/>
  <c r="C40" i="24"/>
  <c r="G39" i="24"/>
  <c r="F39" i="24"/>
  <c r="E39" i="24"/>
  <c r="D39" i="24"/>
  <c r="C39" i="24"/>
  <c r="G38" i="24"/>
  <c r="F38" i="24"/>
  <c r="E38" i="24"/>
  <c r="D38" i="24"/>
  <c r="C38" i="24"/>
  <c r="G37" i="24"/>
  <c r="F37" i="24"/>
  <c r="E37" i="24"/>
  <c r="D37" i="24"/>
  <c r="C37" i="24"/>
  <c r="G36" i="24"/>
  <c r="F36" i="24"/>
  <c r="E36" i="24"/>
  <c r="D36" i="24"/>
  <c r="C36" i="24"/>
  <c r="G35" i="24"/>
  <c r="F35" i="24"/>
  <c r="E35" i="24"/>
  <c r="D35" i="24"/>
  <c r="C35" i="24"/>
  <c r="G34" i="24"/>
  <c r="F34" i="24"/>
  <c r="E34" i="24"/>
  <c r="D34" i="24"/>
  <c r="C34" i="24"/>
  <c r="G33" i="24"/>
  <c r="F33" i="24"/>
  <c r="E33" i="24"/>
  <c r="D33" i="24"/>
  <c r="C33" i="24"/>
  <c r="G32" i="24"/>
  <c r="F32" i="24"/>
  <c r="E32" i="24"/>
  <c r="D32" i="24"/>
  <c r="C32" i="24"/>
  <c r="G31" i="24"/>
  <c r="F31" i="24"/>
  <c r="E31" i="24"/>
  <c r="D31" i="24"/>
  <c r="C31" i="24"/>
  <c r="G30" i="24"/>
  <c r="F30" i="24"/>
  <c r="E30" i="24"/>
  <c r="D30" i="24"/>
  <c r="C30" i="24"/>
  <c r="G29" i="24"/>
  <c r="F29" i="24"/>
  <c r="E29" i="24"/>
  <c r="D29" i="24"/>
  <c r="C29" i="24"/>
  <c r="G28" i="24"/>
  <c r="F28" i="24"/>
  <c r="E28" i="24"/>
  <c r="D28" i="24"/>
  <c r="C28" i="24"/>
  <c r="G27" i="24"/>
  <c r="F27" i="24"/>
  <c r="E27" i="24"/>
  <c r="D27" i="24"/>
  <c r="C27" i="24"/>
  <c r="G26" i="24"/>
  <c r="F26" i="24"/>
  <c r="E26" i="24"/>
  <c r="D26" i="24"/>
  <c r="C26" i="24"/>
  <c r="G25" i="24"/>
  <c r="F25" i="24"/>
  <c r="E25" i="24"/>
  <c r="D25" i="24"/>
  <c r="C25" i="24"/>
  <c r="G24" i="24"/>
  <c r="F24" i="24"/>
  <c r="E24" i="24"/>
  <c r="D24" i="24"/>
  <c r="C24" i="24"/>
  <c r="G23" i="24"/>
  <c r="F23" i="24"/>
  <c r="E23" i="24"/>
  <c r="D23" i="24"/>
  <c r="C23" i="24"/>
  <c r="G22" i="24"/>
  <c r="F22" i="24"/>
  <c r="E22" i="24"/>
  <c r="D22" i="24"/>
  <c r="C22" i="24"/>
  <c r="G21" i="24"/>
  <c r="F21" i="24"/>
  <c r="E21" i="24"/>
  <c r="D21" i="24"/>
  <c r="C21" i="24"/>
  <c r="G20" i="24"/>
  <c r="F20" i="24"/>
  <c r="E20" i="24"/>
  <c r="D20" i="24"/>
  <c r="C20" i="24"/>
  <c r="G19" i="24"/>
  <c r="F19" i="24"/>
  <c r="E19" i="24"/>
  <c r="D19" i="24"/>
  <c r="C19" i="24"/>
  <c r="G18" i="24"/>
  <c r="F18" i="24"/>
  <c r="E18" i="24"/>
  <c r="D18" i="24"/>
  <c r="C18" i="24"/>
  <c r="G17" i="24"/>
  <c r="F17" i="24"/>
  <c r="E17" i="24"/>
  <c r="D17" i="24"/>
  <c r="C17" i="24"/>
  <c r="G16" i="24"/>
  <c r="F16" i="24"/>
  <c r="E16" i="24"/>
  <c r="D16" i="24"/>
  <c r="C16" i="24"/>
  <c r="G15" i="24"/>
  <c r="F15" i="24"/>
  <c r="E15" i="24"/>
  <c r="D15" i="24"/>
  <c r="C15" i="24"/>
  <c r="G14" i="24"/>
  <c r="F14" i="24"/>
  <c r="E14" i="24"/>
  <c r="D14" i="24"/>
  <c r="C14" i="24"/>
  <c r="G13" i="24"/>
  <c r="F13" i="24"/>
  <c r="E13" i="24"/>
  <c r="D13" i="24"/>
  <c r="C13" i="24"/>
  <c r="G12" i="24"/>
  <c r="F12" i="24"/>
  <c r="E12" i="24"/>
  <c r="D12" i="24"/>
  <c r="C12" i="24"/>
  <c r="G11" i="24"/>
  <c r="F11" i="24"/>
  <c r="E11" i="24"/>
  <c r="D11" i="24"/>
  <c r="C11" i="24"/>
  <c r="G10" i="24"/>
  <c r="F10" i="24"/>
  <c r="E10" i="24"/>
  <c r="D10" i="24"/>
  <c r="C10" i="24"/>
  <c r="G9" i="24"/>
  <c r="F9" i="24"/>
  <c r="E9" i="24"/>
  <c r="D9" i="24"/>
  <c r="C9" i="24"/>
  <c r="G8" i="24"/>
  <c r="F8" i="24"/>
  <c r="E8" i="24"/>
  <c r="D8" i="24"/>
  <c r="C8" i="24"/>
  <c r="G7" i="24"/>
  <c r="F7" i="24"/>
  <c r="E7" i="24"/>
  <c r="D7" i="24"/>
  <c r="C7" i="24"/>
  <c r="G6" i="24"/>
  <c r="F6" i="24"/>
  <c r="E6" i="24"/>
  <c r="D6" i="24"/>
  <c r="C6" i="24"/>
  <c r="G5" i="24"/>
  <c r="F5" i="24"/>
  <c r="E5" i="24"/>
  <c r="D5" i="24"/>
  <c r="C5" i="24"/>
  <c r="G4" i="24"/>
  <c r="F4" i="24"/>
  <c r="E4" i="24"/>
  <c r="D4" i="24"/>
  <c r="C4" i="24"/>
  <c r="G3" i="24"/>
  <c r="F3" i="24"/>
  <c r="E3" i="24"/>
  <c r="D3" i="24"/>
  <c r="C3" i="24"/>
  <c r="G39" i="13"/>
  <c r="F39" i="13"/>
  <c r="E39" i="13"/>
  <c r="D39" i="13"/>
  <c r="C39" i="13"/>
  <c r="G38" i="13"/>
  <c r="F38" i="13"/>
  <c r="E38" i="13"/>
  <c r="D38" i="13"/>
  <c r="C38" i="13"/>
  <c r="G37" i="13"/>
  <c r="F37" i="13"/>
  <c r="E37" i="13"/>
  <c r="D37" i="13"/>
  <c r="C37" i="13"/>
  <c r="G36" i="13"/>
  <c r="F36" i="13"/>
  <c r="E36" i="13"/>
  <c r="D36" i="13"/>
  <c r="C36" i="13"/>
  <c r="G35" i="13"/>
  <c r="F35" i="13"/>
  <c r="E35" i="13"/>
  <c r="D35" i="13"/>
  <c r="C35" i="13"/>
  <c r="G34" i="13"/>
  <c r="F34" i="13"/>
  <c r="E34" i="13"/>
  <c r="D34" i="13"/>
  <c r="C34" i="13"/>
  <c r="G33" i="13"/>
  <c r="F33" i="13"/>
  <c r="E33" i="13"/>
  <c r="D33" i="13"/>
  <c r="C33" i="13"/>
  <c r="G32" i="13"/>
  <c r="F32" i="13"/>
  <c r="E32" i="13"/>
  <c r="D32" i="13"/>
  <c r="C32" i="13"/>
  <c r="G31" i="13"/>
  <c r="F31" i="13"/>
  <c r="E31" i="13"/>
  <c r="D31" i="13"/>
  <c r="C31" i="13"/>
  <c r="G30" i="13"/>
  <c r="F30" i="13"/>
  <c r="E30" i="13"/>
  <c r="D30" i="13"/>
  <c r="C30" i="13"/>
  <c r="G29" i="13"/>
  <c r="F29" i="13"/>
  <c r="E29" i="13"/>
  <c r="D29" i="13"/>
  <c r="C29" i="13"/>
  <c r="G28" i="13"/>
  <c r="F28" i="13"/>
  <c r="E28" i="13"/>
  <c r="D28" i="13"/>
  <c r="C28" i="13"/>
  <c r="G27" i="13"/>
  <c r="F27" i="13"/>
  <c r="E27" i="13"/>
  <c r="D27" i="13"/>
  <c r="C27" i="13"/>
  <c r="G26" i="13"/>
  <c r="F26" i="13"/>
  <c r="E26" i="13"/>
  <c r="D26" i="13"/>
  <c r="C26" i="13"/>
  <c r="G25" i="13"/>
  <c r="F25" i="13"/>
  <c r="E25" i="13"/>
  <c r="D25" i="13"/>
  <c r="C25" i="13"/>
  <c r="G24" i="13"/>
  <c r="F24" i="13"/>
  <c r="E24" i="13"/>
  <c r="D24" i="13"/>
  <c r="C24" i="13"/>
  <c r="G23" i="13"/>
  <c r="F23" i="13"/>
  <c r="E23" i="13"/>
  <c r="D23" i="13"/>
  <c r="C23" i="13"/>
  <c r="G22" i="13"/>
  <c r="F22" i="13"/>
  <c r="E22" i="13"/>
  <c r="D22" i="13"/>
  <c r="C22" i="13"/>
  <c r="G21" i="13"/>
  <c r="F21" i="13"/>
  <c r="E21" i="13"/>
  <c r="D21" i="13"/>
  <c r="C21" i="13"/>
  <c r="G20" i="13"/>
  <c r="F20" i="13"/>
  <c r="E20" i="13"/>
  <c r="D20" i="13"/>
  <c r="C20" i="13"/>
  <c r="G19" i="13"/>
  <c r="F19" i="13"/>
  <c r="E19" i="13"/>
  <c r="D19" i="13"/>
  <c r="C19" i="13"/>
  <c r="G18" i="13"/>
  <c r="F18" i="13"/>
  <c r="E18" i="13"/>
  <c r="D18" i="13"/>
  <c r="C18" i="13"/>
  <c r="G17" i="13"/>
  <c r="F17" i="13"/>
  <c r="E17" i="13"/>
  <c r="D17" i="13"/>
  <c r="C17" i="13"/>
  <c r="G16" i="13"/>
  <c r="F16" i="13"/>
  <c r="E16" i="13"/>
  <c r="D16" i="13"/>
  <c r="C16" i="13"/>
  <c r="G15" i="13"/>
  <c r="F15" i="13"/>
  <c r="E15" i="13"/>
  <c r="D15" i="13"/>
  <c r="C15" i="13"/>
  <c r="G14" i="13"/>
  <c r="F14" i="13"/>
  <c r="E14" i="13"/>
  <c r="D14" i="13"/>
  <c r="C14" i="13"/>
  <c r="G13" i="13"/>
  <c r="F13" i="13"/>
  <c r="E13" i="13"/>
  <c r="D13" i="13"/>
  <c r="C13" i="13"/>
  <c r="G12" i="13"/>
  <c r="F12" i="13"/>
  <c r="E12" i="13"/>
  <c r="D12" i="13"/>
  <c r="C12" i="13"/>
  <c r="G11" i="13"/>
  <c r="F11" i="13"/>
  <c r="E11" i="13"/>
  <c r="D11" i="13"/>
  <c r="C11" i="13"/>
  <c r="G10" i="13"/>
  <c r="F10" i="13"/>
  <c r="E10" i="13"/>
  <c r="D10" i="13"/>
  <c r="C10" i="13"/>
  <c r="G9" i="13"/>
  <c r="F9" i="13"/>
  <c r="E9" i="13"/>
  <c r="D9" i="13"/>
  <c r="C9" i="13"/>
  <c r="G8" i="13"/>
  <c r="F8" i="13"/>
  <c r="E8" i="13"/>
  <c r="D8" i="13"/>
  <c r="C8" i="13"/>
  <c r="G7" i="13"/>
  <c r="F7" i="13"/>
  <c r="E7" i="13"/>
  <c r="D7" i="13"/>
  <c r="C7" i="13"/>
  <c r="G6" i="13"/>
  <c r="F6" i="13"/>
  <c r="E6" i="13"/>
  <c r="D6" i="13"/>
  <c r="C6" i="13"/>
  <c r="G5" i="13"/>
  <c r="F5" i="13"/>
  <c r="E5" i="13"/>
  <c r="D5" i="13"/>
  <c r="C5" i="13"/>
  <c r="G4" i="13"/>
  <c r="F4" i="13"/>
  <c r="E4" i="13"/>
  <c r="D4" i="13"/>
  <c r="C4" i="13"/>
  <c r="G3" i="13"/>
  <c r="F3" i="13"/>
  <c r="E3" i="13"/>
  <c r="D3" i="13"/>
  <c r="C3" i="13"/>
  <c r="G86" i="11"/>
  <c r="F86" i="11"/>
  <c r="E86" i="11"/>
  <c r="D86" i="11"/>
  <c r="C86" i="11"/>
  <c r="G85" i="11"/>
  <c r="F85" i="11"/>
  <c r="E85" i="11"/>
  <c r="D85" i="11"/>
  <c r="C85" i="11"/>
  <c r="G84" i="11"/>
  <c r="F84" i="11"/>
  <c r="E84" i="11"/>
  <c r="D84" i="11"/>
  <c r="C84" i="11"/>
  <c r="G83" i="11"/>
  <c r="F83" i="11"/>
  <c r="E83" i="11"/>
  <c r="D83" i="11"/>
  <c r="C83" i="11"/>
  <c r="G82" i="11"/>
  <c r="F82" i="11"/>
  <c r="E82" i="11"/>
  <c r="D82" i="11"/>
  <c r="C82" i="11"/>
  <c r="G81" i="11"/>
  <c r="F81" i="11"/>
  <c r="E81" i="11"/>
  <c r="D81" i="11"/>
  <c r="C81" i="11"/>
  <c r="G80" i="11"/>
  <c r="F80" i="11"/>
  <c r="E80" i="11"/>
  <c r="D80" i="11"/>
  <c r="C80" i="11"/>
  <c r="G79" i="11"/>
  <c r="F79" i="11"/>
  <c r="E79" i="11"/>
  <c r="D79" i="11"/>
  <c r="C79" i="11"/>
  <c r="G78" i="11"/>
  <c r="F78" i="11"/>
  <c r="E78" i="11"/>
  <c r="D78" i="11"/>
  <c r="C78" i="11"/>
  <c r="G77" i="11"/>
  <c r="F77" i="11"/>
  <c r="E77" i="11"/>
  <c r="D77" i="11"/>
  <c r="C77" i="11"/>
  <c r="G76" i="11"/>
  <c r="F76" i="11"/>
  <c r="E76" i="11"/>
  <c r="D76" i="11"/>
  <c r="C76" i="11"/>
  <c r="G75" i="11"/>
  <c r="F75" i="11"/>
  <c r="E75" i="11"/>
  <c r="D75" i="11"/>
  <c r="C75" i="11"/>
  <c r="G74" i="11"/>
  <c r="F74" i="11"/>
  <c r="E74" i="11"/>
  <c r="D74" i="11"/>
  <c r="C74" i="11"/>
  <c r="G73" i="11"/>
  <c r="F73" i="11"/>
  <c r="E73" i="11"/>
  <c r="D73" i="11"/>
  <c r="C73" i="11"/>
  <c r="G72" i="11"/>
  <c r="F72" i="11"/>
  <c r="E72" i="11"/>
  <c r="D72" i="11"/>
  <c r="C72" i="11"/>
  <c r="G71" i="11"/>
  <c r="F71" i="11"/>
  <c r="E71" i="11"/>
  <c r="D71" i="11"/>
  <c r="C71" i="11"/>
  <c r="G70" i="11"/>
  <c r="F70" i="11"/>
  <c r="E70" i="11"/>
  <c r="D70" i="11"/>
  <c r="C70" i="11"/>
  <c r="G69" i="11"/>
  <c r="F69" i="11"/>
  <c r="E69" i="11"/>
  <c r="D69" i="11"/>
  <c r="C69" i="11"/>
  <c r="G68" i="11"/>
  <c r="F68" i="11"/>
  <c r="E68" i="11"/>
  <c r="D68" i="11"/>
  <c r="C68" i="11"/>
  <c r="G67" i="11"/>
  <c r="F67" i="11"/>
  <c r="E67" i="11"/>
  <c r="D67" i="11"/>
  <c r="C67" i="11"/>
  <c r="G66" i="11"/>
  <c r="F66" i="11"/>
  <c r="E66" i="11"/>
  <c r="D66" i="11"/>
  <c r="C66" i="11"/>
  <c r="G65" i="11"/>
  <c r="F65" i="11"/>
  <c r="E65" i="11"/>
  <c r="D65" i="11"/>
  <c r="C65" i="11"/>
  <c r="G64" i="11"/>
  <c r="F64" i="11"/>
  <c r="E64" i="11"/>
  <c r="D64" i="11"/>
  <c r="C64" i="11"/>
  <c r="G63" i="11"/>
  <c r="F63" i="11"/>
  <c r="E63" i="11"/>
  <c r="D63" i="11"/>
  <c r="C63" i="11"/>
  <c r="G62" i="11"/>
  <c r="F62" i="11"/>
  <c r="E62" i="11"/>
  <c r="D62" i="11"/>
  <c r="C62" i="11"/>
  <c r="G61" i="11"/>
  <c r="F61" i="11"/>
  <c r="E61" i="11"/>
  <c r="D61" i="11"/>
  <c r="C61" i="11"/>
  <c r="G60" i="11"/>
  <c r="F60" i="11"/>
  <c r="E60" i="11"/>
  <c r="D60" i="11"/>
  <c r="C60" i="11"/>
  <c r="G59" i="11"/>
  <c r="F59" i="11"/>
  <c r="E59" i="11"/>
  <c r="D59" i="11"/>
  <c r="C59" i="11"/>
  <c r="G58" i="11"/>
  <c r="F58" i="11"/>
  <c r="E58" i="11"/>
  <c r="D58" i="11"/>
  <c r="C58" i="11"/>
  <c r="G57" i="11"/>
  <c r="F57" i="11"/>
  <c r="E57" i="11"/>
  <c r="D57" i="11"/>
  <c r="C57" i="11"/>
  <c r="G56" i="11"/>
  <c r="F56" i="11"/>
  <c r="E56" i="11"/>
  <c r="D56" i="11"/>
  <c r="C56" i="11"/>
  <c r="G55" i="11"/>
  <c r="F55" i="11"/>
  <c r="E55" i="11"/>
  <c r="D55" i="11"/>
  <c r="C55" i="11"/>
  <c r="G54" i="11"/>
  <c r="F54" i="11"/>
  <c r="E54" i="11"/>
  <c r="D54" i="11"/>
  <c r="C54" i="11"/>
  <c r="G53" i="11"/>
  <c r="F53" i="11"/>
  <c r="E53" i="11"/>
  <c r="D53" i="11"/>
  <c r="C53" i="11"/>
  <c r="G52" i="11"/>
  <c r="F52" i="11"/>
  <c r="E52" i="11"/>
  <c r="D52" i="11"/>
  <c r="C52" i="11"/>
  <c r="G51" i="11"/>
  <c r="F51" i="11"/>
  <c r="E51" i="11"/>
  <c r="D51" i="11"/>
  <c r="C51" i="11"/>
  <c r="G50" i="11"/>
  <c r="F50" i="11"/>
  <c r="E50" i="11"/>
  <c r="D50" i="11"/>
  <c r="C50" i="11"/>
  <c r="G49" i="11"/>
  <c r="F49" i="11"/>
  <c r="E49" i="11"/>
  <c r="D49" i="11"/>
  <c r="C49" i="11"/>
  <c r="G48" i="11"/>
  <c r="F48" i="11"/>
  <c r="E48" i="11"/>
  <c r="D48" i="11"/>
  <c r="C48" i="11"/>
  <c r="G47" i="11"/>
  <c r="F47" i="11"/>
  <c r="E47" i="11"/>
  <c r="D47" i="11"/>
  <c r="C47" i="11"/>
  <c r="G46" i="11"/>
  <c r="F46" i="11"/>
  <c r="E46" i="11"/>
  <c r="D46" i="11"/>
  <c r="C46" i="11"/>
  <c r="G45" i="11"/>
  <c r="F45" i="11"/>
  <c r="E45" i="11"/>
  <c r="D45" i="11"/>
  <c r="C45" i="11"/>
  <c r="G44" i="11"/>
  <c r="F44" i="11"/>
  <c r="E44" i="11"/>
  <c r="D44" i="11"/>
  <c r="C44" i="11"/>
  <c r="G43" i="11"/>
  <c r="F43" i="11"/>
  <c r="E43" i="11"/>
  <c r="D43" i="11"/>
  <c r="C43" i="11"/>
  <c r="G42" i="11"/>
  <c r="F42" i="11"/>
  <c r="E42" i="11"/>
  <c r="D42" i="11"/>
  <c r="C42" i="11"/>
  <c r="G41" i="11"/>
  <c r="F41" i="11"/>
  <c r="E41" i="11"/>
  <c r="D41" i="11"/>
  <c r="C41" i="11"/>
  <c r="G40" i="11"/>
  <c r="F40" i="11"/>
  <c r="E40" i="11"/>
  <c r="D40" i="11"/>
  <c r="C40" i="11"/>
  <c r="G39" i="11"/>
  <c r="F39" i="11"/>
  <c r="E39" i="11"/>
  <c r="D39" i="11"/>
  <c r="C39" i="11"/>
  <c r="G38" i="11"/>
  <c r="F38" i="11"/>
  <c r="E38" i="11"/>
  <c r="D38" i="11"/>
  <c r="C38" i="11"/>
  <c r="G37" i="11"/>
  <c r="F37" i="11"/>
  <c r="E37" i="11"/>
  <c r="D37" i="11"/>
  <c r="C37" i="11"/>
  <c r="G36" i="11"/>
  <c r="F36" i="11"/>
  <c r="E36" i="11"/>
  <c r="D36" i="11"/>
  <c r="C36" i="11"/>
  <c r="G35" i="11"/>
  <c r="F35" i="11"/>
  <c r="E35" i="11"/>
  <c r="D35" i="11"/>
  <c r="C35" i="11"/>
  <c r="G34" i="11"/>
  <c r="F34" i="11"/>
  <c r="E34" i="11"/>
  <c r="D34" i="11"/>
  <c r="C34" i="11"/>
  <c r="G33" i="11"/>
  <c r="F33" i="11"/>
  <c r="E33" i="11"/>
  <c r="D33" i="11"/>
  <c r="C33" i="11"/>
  <c r="G32" i="11"/>
  <c r="F32" i="11"/>
  <c r="E32" i="11"/>
  <c r="D32" i="11"/>
  <c r="C32" i="11"/>
  <c r="G31" i="11"/>
  <c r="F31" i="11"/>
  <c r="E31" i="11"/>
  <c r="D31" i="11"/>
  <c r="C31" i="11"/>
  <c r="G30" i="11"/>
  <c r="F30" i="11"/>
  <c r="E30" i="11"/>
  <c r="D30" i="11"/>
  <c r="C30" i="11"/>
  <c r="G29" i="11"/>
  <c r="F29" i="11"/>
  <c r="E29" i="11"/>
  <c r="D29" i="11"/>
  <c r="C29" i="11"/>
  <c r="G28" i="11"/>
  <c r="F28" i="11"/>
  <c r="E28" i="11"/>
  <c r="D28" i="11"/>
  <c r="C28" i="11"/>
  <c r="G27" i="11"/>
  <c r="F27" i="11"/>
  <c r="E27" i="11"/>
  <c r="D27" i="11"/>
  <c r="C27" i="11"/>
  <c r="G26" i="11"/>
  <c r="F26" i="11"/>
  <c r="E26" i="11"/>
  <c r="D26" i="11"/>
  <c r="C26" i="11"/>
  <c r="G25" i="11"/>
  <c r="F25" i="11"/>
  <c r="E25" i="11"/>
  <c r="D25" i="11"/>
  <c r="C25" i="11"/>
  <c r="G24" i="11"/>
  <c r="F24" i="11"/>
  <c r="E24" i="11"/>
  <c r="D24" i="11"/>
  <c r="C24" i="11"/>
  <c r="G23" i="11"/>
  <c r="F23" i="11"/>
  <c r="E23" i="11"/>
  <c r="D23" i="11"/>
  <c r="C23" i="11"/>
  <c r="G22" i="11"/>
  <c r="F22" i="11"/>
  <c r="E22" i="11"/>
  <c r="D22" i="11"/>
  <c r="C22" i="11"/>
  <c r="G21" i="11"/>
  <c r="F21" i="11"/>
  <c r="E21" i="11"/>
  <c r="D21" i="11"/>
  <c r="C21" i="11"/>
  <c r="G20" i="11"/>
  <c r="F20" i="11"/>
  <c r="E20" i="11"/>
  <c r="D20" i="11"/>
  <c r="C20" i="11"/>
  <c r="G19" i="11"/>
  <c r="F19" i="11"/>
  <c r="E19" i="11"/>
  <c r="D19" i="11"/>
  <c r="C19" i="11"/>
  <c r="G18" i="11"/>
  <c r="F18" i="11"/>
  <c r="E18" i="11"/>
  <c r="D18" i="11"/>
  <c r="C18" i="11"/>
  <c r="G17" i="11"/>
  <c r="F17" i="11"/>
  <c r="E17" i="11"/>
  <c r="D17" i="11"/>
  <c r="C17" i="11"/>
  <c r="G16" i="11"/>
  <c r="F16" i="11"/>
  <c r="E16" i="11"/>
  <c r="D16" i="11"/>
  <c r="C16" i="11"/>
  <c r="G15" i="11"/>
  <c r="F15" i="11"/>
  <c r="E15" i="11"/>
  <c r="D15" i="11"/>
  <c r="C15" i="11"/>
  <c r="G14" i="11"/>
  <c r="F14" i="11"/>
  <c r="E14" i="11"/>
  <c r="D14" i="11"/>
  <c r="C14" i="11"/>
  <c r="G13" i="11"/>
  <c r="F13" i="11"/>
  <c r="E13" i="11"/>
  <c r="D13" i="11"/>
  <c r="C13" i="11"/>
  <c r="G12" i="11"/>
  <c r="F12" i="11"/>
  <c r="E12" i="11"/>
  <c r="D12" i="11"/>
  <c r="C12" i="11"/>
  <c r="G11" i="11"/>
  <c r="F11" i="11"/>
  <c r="E11" i="11"/>
  <c r="D11" i="11"/>
  <c r="C11" i="11"/>
  <c r="G10" i="11"/>
  <c r="F10" i="11"/>
  <c r="E10" i="11"/>
  <c r="D10" i="11"/>
  <c r="C10" i="11"/>
  <c r="G9" i="11"/>
  <c r="F9" i="11"/>
  <c r="E9" i="11"/>
  <c r="D9" i="11"/>
  <c r="C9" i="11"/>
  <c r="G8" i="11"/>
  <c r="F8" i="11"/>
  <c r="E8" i="11"/>
  <c r="D8" i="11"/>
  <c r="C8" i="11"/>
  <c r="G7" i="11"/>
  <c r="F7" i="11"/>
  <c r="E7" i="11"/>
  <c r="D7" i="11"/>
  <c r="C7" i="11"/>
  <c r="G6" i="11"/>
  <c r="F6" i="11"/>
  <c r="E6" i="11"/>
  <c r="D6" i="11"/>
  <c r="C6" i="11"/>
  <c r="G5" i="11"/>
  <c r="F5" i="11"/>
  <c r="E5" i="11"/>
  <c r="D5" i="11"/>
  <c r="C5" i="11"/>
  <c r="G4" i="11"/>
  <c r="F4" i="11"/>
  <c r="E4" i="11"/>
  <c r="D4" i="11"/>
  <c r="C4" i="11"/>
  <c r="G3" i="11"/>
  <c r="F3" i="11"/>
  <c r="E3" i="11"/>
  <c r="D3" i="11"/>
  <c r="C3" i="11"/>
  <c r="G86" i="10"/>
  <c r="F86" i="10"/>
  <c r="E86" i="10"/>
  <c r="D86" i="10"/>
  <c r="C86" i="10"/>
  <c r="G85" i="10"/>
  <c r="F85" i="10"/>
  <c r="E85" i="10"/>
  <c r="D85" i="10"/>
  <c r="C85" i="10"/>
  <c r="G84" i="10"/>
  <c r="F84" i="10"/>
  <c r="E84" i="10"/>
  <c r="D84" i="10"/>
  <c r="C84" i="10"/>
  <c r="G83" i="10"/>
  <c r="F83" i="10"/>
  <c r="E83" i="10"/>
  <c r="D83" i="10"/>
  <c r="C83" i="10"/>
  <c r="G82" i="10"/>
  <c r="F82" i="10"/>
  <c r="E82" i="10"/>
  <c r="D82" i="10"/>
  <c r="C82" i="10"/>
  <c r="G81" i="10"/>
  <c r="F81" i="10"/>
  <c r="E81" i="10"/>
  <c r="D81" i="10"/>
  <c r="C81" i="10"/>
  <c r="G80" i="10"/>
  <c r="F80" i="10"/>
  <c r="E80" i="10"/>
  <c r="D80" i="10"/>
  <c r="C80" i="10"/>
  <c r="G79" i="10"/>
  <c r="F79" i="10"/>
  <c r="E79" i="10"/>
  <c r="D79" i="10"/>
  <c r="C79" i="10"/>
  <c r="G78" i="10"/>
  <c r="F78" i="10"/>
  <c r="E78" i="10"/>
  <c r="D78" i="10"/>
  <c r="C78" i="10"/>
  <c r="G77" i="10"/>
  <c r="F77" i="10"/>
  <c r="E77" i="10"/>
  <c r="D77" i="10"/>
  <c r="C77" i="10"/>
  <c r="G76" i="10"/>
  <c r="F76" i="10"/>
  <c r="E76" i="10"/>
  <c r="D76" i="10"/>
  <c r="C76" i="10"/>
  <c r="G75" i="10"/>
  <c r="F75" i="10"/>
  <c r="E75" i="10"/>
  <c r="D75" i="10"/>
  <c r="C75" i="10"/>
  <c r="G74" i="10"/>
  <c r="F74" i="10"/>
  <c r="E74" i="10"/>
  <c r="D74" i="10"/>
  <c r="C74" i="10"/>
  <c r="G73" i="10"/>
  <c r="F73" i="10"/>
  <c r="E73" i="10"/>
  <c r="D73" i="10"/>
  <c r="C73" i="10"/>
  <c r="G72" i="10"/>
  <c r="F72" i="10"/>
  <c r="E72" i="10"/>
  <c r="D72" i="10"/>
  <c r="C72" i="10"/>
  <c r="G71" i="10"/>
  <c r="F71" i="10"/>
  <c r="E71" i="10"/>
  <c r="D71" i="10"/>
  <c r="C71" i="10"/>
  <c r="G70" i="10"/>
  <c r="F70" i="10"/>
  <c r="E70" i="10"/>
  <c r="D70" i="10"/>
  <c r="C70" i="10"/>
  <c r="G69" i="10"/>
  <c r="F69" i="10"/>
  <c r="E69" i="10"/>
  <c r="D69" i="10"/>
  <c r="C69" i="10"/>
  <c r="G68" i="10"/>
  <c r="F68" i="10"/>
  <c r="E68" i="10"/>
  <c r="D68" i="10"/>
  <c r="C68" i="10"/>
  <c r="G67" i="10"/>
  <c r="F67" i="10"/>
  <c r="E67" i="10"/>
  <c r="D67" i="10"/>
  <c r="C67" i="10"/>
  <c r="G66" i="10"/>
  <c r="F66" i="10"/>
  <c r="E66" i="10"/>
  <c r="D66" i="10"/>
  <c r="C66" i="10"/>
  <c r="G65" i="10"/>
  <c r="F65" i="10"/>
  <c r="E65" i="10"/>
  <c r="D65" i="10"/>
  <c r="C65" i="10"/>
  <c r="G64" i="10"/>
  <c r="F64" i="10"/>
  <c r="E64" i="10"/>
  <c r="D64" i="10"/>
  <c r="C64" i="10"/>
  <c r="G63" i="10"/>
  <c r="F63" i="10"/>
  <c r="E63" i="10"/>
  <c r="D63" i="10"/>
  <c r="C63" i="10"/>
  <c r="G62" i="10"/>
  <c r="F62" i="10"/>
  <c r="E62" i="10"/>
  <c r="D62" i="10"/>
  <c r="C62" i="10"/>
  <c r="G61" i="10"/>
  <c r="F61" i="10"/>
  <c r="E61" i="10"/>
  <c r="D61" i="10"/>
  <c r="C61" i="10"/>
  <c r="G60" i="10"/>
  <c r="F60" i="10"/>
  <c r="E60" i="10"/>
  <c r="D60" i="10"/>
  <c r="C60" i="10"/>
  <c r="G59" i="10"/>
  <c r="F59" i="10"/>
  <c r="E59" i="10"/>
  <c r="D59" i="10"/>
  <c r="C59" i="10"/>
  <c r="G58" i="10"/>
  <c r="F58" i="10"/>
  <c r="E58" i="10"/>
  <c r="D58" i="10"/>
  <c r="C58" i="10"/>
  <c r="G57" i="10"/>
  <c r="F57" i="10"/>
  <c r="E57" i="10"/>
  <c r="D57" i="10"/>
  <c r="C57" i="10"/>
  <c r="G56" i="10"/>
  <c r="F56" i="10"/>
  <c r="E56" i="10"/>
  <c r="D56" i="10"/>
  <c r="C56" i="10"/>
  <c r="G55" i="10"/>
  <c r="F55" i="10"/>
  <c r="E55" i="10"/>
  <c r="D55" i="10"/>
  <c r="C55" i="10"/>
  <c r="G54" i="10"/>
  <c r="F54" i="10"/>
  <c r="E54" i="10"/>
  <c r="D54" i="10"/>
  <c r="C54" i="10"/>
  <c r="G53" i="10"/>
  <c r="F53" i="10"/>
  <c r="E53" i="10"/>
  <c r="D53" i="10"/>
  <c r="C53" i="10"/>
  <c r="G52" i="10"/>
  <c r="F52" i="10"/>
  <c r="E52" i="10"/>
  <c r="D52" i="10"/>
  <c r="C52" i="10"/>
  <c r="G51" i="10"/>
  <c r="F51" i="10"/>
  <c r="E51" i="10"/>
  <c r="D51" i="10"/>
  <c r="C51" i="10"/>
  <c r="G50" i="10"/>
  <c r="F50" i="10"/>
  <c r="E50" i="10"/>
  <c r="D50" i="10"/>
  <c r="C50" i="10"/>
  <c r="G49" i="10"/>
  <c r="F49" i="10"/>
  <c r="E49" i="10"/>
  <c r="D49" i="10"/>
  <c r="C49" i="10"/>
  <c r="G48" i="10"/>
  <c r="F48" i="10"/>
  <c r="E48" i="10"/>
  <c r="D48" i="10"/>
  <c r="C48" i="10"/>
  <c r="G47" i="10"/>
  <c r="F47" i="10"/>
  <c r="E47" i="10"/>
  <c r="D47" i="10"/>
  <c r="C47" i="10"/>
  <c r="G46" i="10"/>
  <c r="F46" i="10"/>
  <c r="E46" i="10"/>
  <c r="D46" i="10"/>
  <c r="C46" i="10"/>
  <c r="G45" i="10"/>
  <c r="F45" i="10"/>
  <c r="E45" i="10"/>
  <c r="D45" i="10"/>
  <c r="C45" i="10"/>
  <c r="G44" i="10"/>
  <c r="F44" i="10"/>
  <c r="E44" i="10"/>
  <c r="D44" i="10"/>
  <c r="C44" i="10"/>
  <c r="G43" i="10"/>
  <c r="F43" i="10"/>
  <c r="E43" i="10"/>
  <c r="D43" i="10"/>
  <c r="C43" i="10"/>
  <c r="G42" i="10"/>
  <c r="F42" i="10"/>
  <c r="E42" i="10"/>
  <c r="D42" i="10"/>
  <c r="C42" i="10"/>
  <c r="G41" i="10"/>
  <c r="F41" i="10"/>
  <c r="E41" i="10"/>
  <c r="D41" i="10"/>
  <c r="C41" i="10"/>
  <c r="G40" i="10"/>
  <c r="F40" i="10"/>
  <c r="E40" i="10"/>
  <c r="D40" i="10"/>
  <c r="C40" i="10"/>
  <c r="G39" i="10"/>
  <c r="F39" i="10"/>
  <c r="E39" i="10"/>
  <c r="D39" i="10"/>
  <c r="C39" i="10"/>
  <c r="G38" i="10"/>
  <c r="F38" i="10"/>
  <c r="E38" i="10"/>
  <c r="D38" i="10"/>
  <c r="C38" i="10"/>
  <c r="G37" i="10"/>
  <c r="F37" i="10"/>
  <c r="E37" i="10"/>
  <c r="D37" i="10"/>
  <c r="C37" i="10"/>
  <c r="G36" i="10"/>
  <c r="F36" i="10"/>
  <c r="E36" i="10"/>
  <c r="D36" i="10"/>
  <c r="C36" i="10"/>
  <c r="G35" i="10"/>
  <c r="F35" i="10"/>
  <c r="E35" i="10"/>
  <c r="D35" i="10"/>
  <c r="C35" i="10"/>
  <c r="G34" i="10"/>
  <c r="F34" i="10"/>
  <c r="E34" i="10"/>
  <c r="D34" i="10"/>
  <c r="C34" i="10"/>
  <c r="G33" i="10"/>
  <c r="F33" i="10"/>
  <c r="E33" i="10"/>
  <c r="D33" i="10"/>
  <c r="C33" i="10"/>
  <c r="G32" i="10"/>
  <c r="F32" i="10"/>
  <c r="E32" i="10"/>
  <c r="D32" i="10"/>
  <c r="C32" i="10"/>
  <c r="G31" i="10"/>
  <c r="F31" i="10"/>
  <c r="E31" i="10"/>
  <c r="D31" i="10"/>
  <c r="C31" i="10"/>
  <c r="G30" i="10"/>
  <c r="F30" i="10"/>
  <c r="E30" i="10"/>
  <c r="D30" i="10"/>
  <c r="C30" i="10"/>
  <c r="G29" i="10"/>
  <c r="F29" i="10"/>
  <c r="E29" i="10"/>
  <c r="D29" i="10"/>
  <c r="C29" i="10"/>
  <c r="G28" i="10"/>
  <c r="F28" i="10"/>
  <c r="E28" i="10"/>
  <c r="D28" i="10"/>
  <c r="C28" i="10"/>
  <c r="G27" i="10"/>
  <c r="F27" i="10"/>
  <c r="E27" i="10"/>
  <c r="D27" i="10"/>
  <c r="C27" i="10"/>
  <c r="G26" i="10"/>
  <c r="F26" i="10"/>
  <c r="E26" i="10"/>
  <c r="D26" i="10"/>
  <c r="C26" i="10"/>
  <c r="G25" i="10"/>
  <c r="F25" i="10"/>
  <c r="E25" i="10"/>
  <c r="D25" i="10"/>
  <c r="C25" i="10"/>
  <c r="G24" i="10"/>
  <c r="F24" i="10"/>
  <c r="E24" i="10"/>
  <c r="D24" i="10"/>
  <c r="C24" i="10"/>
  <c r="G23" i="10"/>
  <c r="F23" i="10"/>
  <c r="E23" i="10"/>
  <c r="D23" i="10"/>
  <c r="C23" i="10"/>
  <c r="G22" i="10"/>
  <c r="F22" i="10"/>
  <c r="E22" i="10"/>
  <c r="D22" i="10"/>
  <c r="C22" i="10"/>
  <c r="G21" i="10"/>
  <c r="F21" i="10"/>
  <c r="E21" i="10"/>
  <c r="D21" i="10"/>
  <c r="C21" i="10"/>
  <c r="G20" i="10"/>
  <c r="F20" i="10"/>
  <c r="E20" i="10"/>
  <c r="D20" i="10"/>
  <c r="C20" i="10"/>
  <c r="G19" i="10"/>
  <c r="F19" i="10"/>
  <c r="E19" i="10"/>
  <c r="D19" i="10"/>
  <c r="C19" i="10"/>
  <c r="G18" i="10"/>
  <c r="F18" i="10"/>
  <c r="E18" i="10"/>
  <c r="D18" i="10"/>
  <c r="C18" i="10"/>
  <c r="G17" i="10"/>
  <c r="F17" i="10"/>
  <c r="E17" i="10"/>
  <c r="D17" i="10"/>
  <c r="C17" i="10"/>
  <c r="G16" i="10"/>
  <c r="F16" i="10"/>
  <c r="E16" i="10"/>
  <c r="D16" i="10"/>
  <c r="C16" i="10"/>
  <c r="G15" i="10"/>
  <c r="F15" i="10"/>
  <c r="E15" i="10"/>
  <c r="D15" i="10"/>
  <c r="C15" i="10"/>
  <c r="G14" i="10"/>
  <c r="F14" i="10"/>
  <c r="E14" i="10"/>
  <c r="D14" i="10"/>
  <c r="C14" i="10"/>
  <c r="G13" i="10"/>
  <c r="F13" i="10"/>
  <c r="E13" i="10"/>
  <c r="D13" i="10"/>
  <c r="C13" i="10"/>
  <c r="G12" i="10"/>
  <c r="F12" i="10"/>
  <c r="E12" i="10"/>
  <c r="D12" i="10"/>
  <c r="C12" i="10"/>
  <c r="G11" i="10"/>
  <c r="F11" i="10"/>
  <c r="E11" i="10"/>
  <c r="D11" i="10"/>
  <c r="C11" i="10"/>
  <c r="G10" i="10"/>
  <c r="F10" i="10"/>
  <c r="E10" i="10"/>
  <c r="D10" i="10"/>
  <c r="C10" i="10"/>
  <c r="G9" i="10"/>
  <c r="F9" i="10"/>
  <c r="E9" i="10"/>
  <c r="D9" i="10"/>
  <c r="C9" i="10"/>
  <c r="G8" i="10"/>
  <c r="F8" i="10"/>
  <c r="E8" i="10"/>
  <c r="D8" i="10"/>
  <c r="C8" i="10"/>
  <c r="G7" i="10"/>
  <c r="F7" i="10"/>
  <c r="E7" i="10"/>
  <c r="D7" i="10"/>
  <c r="C7" i="10"/>
  <c r="G6" i="10"/>
  <c r="F6" i="10"/>
  <c r="E6" i="10"/>
  <c r="D6" i="10"/>
  <c r="C6" i="10"/>
  <c r="F5" i="10"/>
  <c r="E5" i="10"/>
  <c r="D5" i="10"/>
  <c r="C5" i="10"/>
  <c r="G4" i="10"/>
  <c r="F4" i="10"/>
  <c r="E4" i="10"/>
  <c r="D4" i="10"/>
  <c r="C4" i="10"/>
  <c r="G3" i="10"/>
  <c r="F3" i="10"/>
  <c r="E3" i="10"/>
  <c r="D3" i="10"/>
  <c r="C3" i="10"/>
</calcChain>
</file>

<file path=xl/sharedStrings.xml><?xml version="1.0" encoding="utf-8"?>
<sst xmlns="http://schemas.openxmlformats.org/spreadsheetml/2006/main" count="1922" uniqueCount="550">
  <si>
    <t>記号</t>
    <rPh sb="0" eb="2">
      <t>キゴウ</t>
    </rPh>
    <phoneticPr fontId="1"/>
  </si>
  <si>
    <t>商品名</t>
    <rPh sb="0" eb="3">
      <t>ショウヒンメイ</t>
    </rPh>
    <phoneticPr fontId="1"/>
  </si>
  <si>
    <t>品番</t>
    <rPh sb="0" eb="2">
      <t>ヒンバン</t>
    </rPh>
    <phoneticPr fontId="1"/>
  </si>
  <si>
    <t>W</t>
    <phoneticPr fontId="1"/>
  </si>
  <si>
    <t>lm/W</t>
    <phoneticPr fontId="1"/>
  </si>
  <si>
    <t>lm</t>
    <phoneticPr fontId="1"/>
  </si>
  <si>
    <t>台数</t>
    <rPh sb="0" eb="2">
      <t>ダイスウ</t>
    </rPh>
    <phoneticPr fontId="1"/>
  </si>
  <si>
    <t>a</t>
  </si>
  <si>
    <t>b</t>
  </si>
  <si>
    <t>c</t>
  </si>
  <si>
    <t>d</t>
  </si>
  <si>
    <t>e</t>
  </si>
  <si>
    <t>f</t>
  </si>
  <si>
    <t>i</t>
  </si>
  <si>
    <t>h</t>
  </si>
  <si>
    <t>g</t>
  </si>
  <si>
    <t>o</t>
  </si>
  <si>
    <t>l</t>
  </si>
  <si>
    <t>n</t>
  </si>
  <si>
    <t>s</t>
  </si>
  <si>
    <t>q</t>
  </si>
  <si>
    <t>t</t>
  </si>
  <si>
    <t>m</t>
  </si>
  <si>
    <t>p</t>
  </si>
  <si>
    <t>r</t>
  </si>
  <si>
    <t>j</t>
  </si>
  <si>
    <t>k</t>
  </si>
  <si>
    <t>v</t>
  </si>
  <si>
    <t>EL-DT31111</t>
  </si>
  <si>
    <t>LX3-190-25N-TR40</t>
  </si>
  <si>
    <t>LEDB-40950N-LS9</t>
  </si>
  <si>
    <t>LX3-170-10N-TR20</t>
  </si>
  <si>
    <t>LDGF20T･N/7/10P+IRLFDL21GB-P</t>
  </si>
  <si>
    <t>LX3-170-10N-CL20</t>
  </si>
  <si>
    <t>NNFB87609+FK80000</t>
  </si>
  <si>
    <t>KSD2951VA 1EL+S1-2061S</t>
  </si>
  <si>
    <t>MY-FHS425330A/NAHTN</t>
  </si>
  <si>
    <t>IREL-LX3-170-25N-CL40</t>
  </si>
  <si>
    <t>LX160F-25N-TR40B</t>
  </si>
  <si>
    <t>LED</t>
  </si>
  <si>
    <t>一体型ベースライト 40形 トラフ型</t>
  </si>
  <si>
    <t>LDG32T･N/14/25/19SP/C</t>
  </si>
  <si>
    <t>LDG20T･N/6/10/19SL/C</t>
  </si>
  <si>
    <t>LDG16T･N/6/10/19SL/C</t>
  </si>
  <si>
    <t>LDGF40T・N/17/25P</t>
  </si>
  <si>
    <t>施設名：</t>
    <rPh sb="0" eb="3">
      <t>シセツメイ</t>
    </rPh>
    <phoneticPr fontId="1"/>
  </si>
  <si>
    <t>非表示</t>
    <rPh sb="0" eb="3">
      <t>ヒヒョウジ</t>
    </rPh>
    <phoneticPr fontId="1"/>
  </si>
  <si>
    <t>誘1</t>
  </si>
  <si>
    <t>誘2</t>
  </si>
  <si>
    <t>誘3</t>
  </si>
  <si>
    <t>誘4</t>
  </si>
  <si>
    <t>誘5</t>
  </si>
  <si>
    <t>誘6</t>
  </si>
  <si>
    <t>誘7</t>
  </si>
  <si>
    <t>誘8</t>
  </si>
  <si>
    <t>誘9</t>
  </si>
  <si>
    <t>IREL-LX3-170-52N-CL40W</t>
  </si>
  <si>
    <t>DL4L38-7W7BW-D</t>
  </si>
  <si>
    <t>DL11L38-15W7BW-D</t>
  </si>
  <si>
    <t>LDA5L-G/W-4T5</t>
  </si>
  <si>
    <t>LEDS-15112L-LS1</t>
  </si>
  <si>
    <t>対象外</t>
  </si>
  <si>
    <t>LX3-190-51N-TR40</t>
  </si>
  <si>
    <t>MY-VKR450330/N AHTN</t>
  </si>
  <si>
    <t>LX3-190-25N-CL40</t>
  </si>
  <si>
    <t>LX3-190-51N-CL40W</t>
  </si>
  <si>
    <t>KT8N-45TC</t>
  </si>
  <si>
    <t>LDG15T･N･5/7V2</t>
  </si>
  <si>
    <t>LDA8L-G-E17/W-6T5</t>
  </si>
  <si>
    <t>MY-LK425330C/N AHTN</t>
  </si>
  <si>
    <t>BL-30N-UKLXSQ35-D</t>
  </si>
  <si>
    <t>DL8N8-10W7BW-D</t>
  </si>
  <si>
    <t>LBR4N-CIPL-BS</t>
  </si>
  <si>
    <t>DPN-41580YG</t>
  </si>
  <si>
    <t>LDR3L-M-E11-V2</t>
  </si>
  <si>
    <t>DL11N8-15W7BW-D</t>
  </si>
  <si>
    <t>EL-WD01/3(102LM)AHN</t>
  </si>
  <si>
    <t>NNF11930 LE1+FK11531</t>
  </si>
  <si>
    <t>MY-HKR450330/N AHTN</t>
  </si>
  <si>
    <t>IREL-LX3-170-20N-CL20W</t>
  </si>
  <si>
    <t>MY-FHS208230A/NAHTN</t>
  </si>
  <si>
    <t>MY-WVH425430/N AHTN</t>
  </si>
  <si>
    <t>NWFF41739J LE9</t>
  </si>
  <si>
    <t>MY-WVH450430/N AHTN</t>
  </si>
  <si>
    <t>LX160F-20N-TR20B</t>
  </si>
  <si>
    <t>MY-WVH215431/N AHTN</t>
  </si>
  <si>
    <t>LX3-170-20N-CL20</t>
  </si>
  <si>
    <t>EL-CT31111</t>
  </si>
  <si>
    <t>LX3-170-20N-CL20W</t>
  </si>
  <si>
    <t>LX3-170-19N-UK20-W328</t>
  </si>
  <si>
    <t>DL90L308-20W8W-D+LZA-90842E</t>
  </si>
  <si>
    <t>DL90N8-20W8W-D+LZA-90842E</t>
  </si>
  <si>
    <t>IREL-DL10/100-W</t>
  </si>
  <si>
    <t>EL-D13/3(550LM) AHTZ</t>
  </si>
  <si>
    <t>DL33L308-20W8W-D+LZA-90433E</t>
  </si>
  <si>
    <t>LDA8L-G/W/D-6V1</t>
  </si>
  <si>
    <t>LX3-190-50N-UK40-W328</t>
  </si>
  <si>
    <t>MY-BKR450330/N AHTN</t>
  </si>
  <si>
    <t>LDF7N-H-GX53+EGX53-S190</t>
  </si>
  <si>
    <t>LDA4L-G-E17/S/40W2+LEDB88907</t>
  </si>
  <si>
    <t>LDG7L-G-6V4</t>
  </si>
  <si>
    <t>LX3-170-19N-KK20-W250</t>
  </si>
  <si>
    <t>EL-CB30111B</t>
  </si>
  <si>
    <t>LDA15L-G/W-10T5</t>
  </si>
  <si>
    <t>NNFB87609+FK80002</t>
  </si>
  <si>
    <t>LX3-170-20N-TR20</t>
  </si>
  <si>
    <t>LDF9NHGX/C20/12/2+LEDG85903(K)</t>
  </si>
  <si>
    <t>LDTS33N-G-E39/C/T-BS+PSU-38-067049CC</t>
  </si>
  <si>
    <t>LDA8L-G/W-6T5+GX10QE26</t>
  </si>
  <si>
    <t>LDCP36N/10/15B</t>
  </si>
  <si>
    <t>KSH201621EL+S2-2091L+S2-2091AR+MOYU-02C32B</t>
  </si>
  <si>
    <t>KSH201511EL+S1-2091S+MOYU-08W32B</t>
  </si>
  <si>
    <t>KSH101511EL+S2-1091L+MOYU-07W21B</t>
  </si>
  <si>
    <t>KSH201511EL+S2-2091W+MOYU-08W32B</t>
  </si>
  <si>
    <t>KSH101511EL+S1-1091S+MOYU-07W21B</t>
  </si>
  <si>
    <t>対象外</t>
    <rPh sb="0" eb="3">
      <t>タイショウガイ</t>
    </rPh>
    <phoneticPr fontId="1"/>
  </si>
  <si>
    <t>LDA7N-G/W-6T5</t>
  </si>
  <si>
    <t>LDGF20T･N/7/10P</t>
  </si>
  <si>
    <t>LDA8L-G/W-6T5</t>
  </si>
  <si>
    <t>LDGF40T･N/17/25P</t>
  </si>
  <si>
    <t>城公園芸術文化劇場 北館（器具）</t>
    <rPh sb="13" eb="15">
      <t>キグ</t>
    </rPh>
    <phoneticPr fontId="1"/>
  </si>
  <si>
    <t>城公園芸術文化劇場 北館（ランプ）</t>
    <phoneticPr fontId="1"/>
  </si>
  <si>
    <t>★</t>
  </si>
  <si>
    <t>aa</t>
  </si>
  <si>
    <t>ab</t>
  </si>
  <si>
    <t>ac</t>
  </si>
  <si>
    <t>ad</t>
  </si>
  <si>
    <t>ae</t>
  </si>
  <si>
    <t>af</t>
  </si>
  <si>
    <t>w</t>
  </si>
  <si>
    <t>w1</t>
  </si>
  <si>
    <t>x</t>
  </si>
  <si>
    <t>y</t>
  </si>
  <si>
    <t>z</t>
  </si>
  <si>
    <t>FLS-30W-M-K5-R7-W</t>
  </si>
  <si>
    <t>LDG10T･N･4/6V2</t>
  </si>
  <si>
    <t>PLM6D-YA</t>
  </si>
  <si>
    <t>LDGR32T･N/16/25/16S</t>
  </si>
  <si>
    <t>LDA4L-G-E17/W-4T5</t>
  </si>
  <si>
    <t>LLD4000NCE1+NTN88008B</t>
  </si>
  <si>
    <t>EL-D11/3(102NM) AHN</t>
  </si>
  <si>
    <t>UV20N-30C2W-D+LZA-90839E</t>
  </si>
  <si>
    <t>真上小学校（ランプ）</t>
    <phoneticPr fontId="1"/>
  </si>
  <si>
    <t>LDRd86T･N/30/54/19SP</t>
  </si>
  <si>
    <t>IREL-LX3-170-50N-RTR40</t>
  </si>
  <si>
    <t>IREL-LX3-170-24N-RTR40</t>
  </si>
  <si>
    <t>DL11N8-10W7BW-D+LZA-90300E</t>
  </si>
  <si>
    <t>LDCP55N/15/22B</t>
  </si>
  <si>
    <t>一体型ベースライト 40形 トラフ型 防湿型</t>
  </si>
  <si>
    <t>一体型ベースライト 20形 直付型 幅230mm</t>
  </si>
  <si>
    <t>DL11L38-15W7BW-D+LZA-90839E</t>
  </si>
  <si>
    <t>DL11L38-15W7BW-D+LZA-90840E</t>
  </si>
  <si>
    <t>△</t>
  </si>
  <si>
    <t>誘10</t>
  </si>
  <si>
    <t>誘11</t>
  </si>
  <si>
    <t>誘16</t>
  </si>
  <si>
    <t>LGBZ6190</t>
  </si>
  <si>
    <t>CL8DL-S1</t>
  </si>
  <si>
    <t>NNQ32044</t>
  </si>
  <si>
    <t>EL-D11/3(102LM) AHN</t>
  </si>
  <si>
    <t>MY-HKR425330/N AHTN</t>
  </si>
  <si>
    <t>MY-VK425330C/N AHTN</t>
  </si>
  <si>
    <t>EL-C1010AN/W AHN</t>
  </si>
  <si>
    <t>EL-WD01/3(102LM) AHN+LZA-92182E</t>
  </si>
  <si>
    <t>MY-BK450335C/N AHTN</t>
  </si>
  <si>
    <t>EL-DT31111+LZA-90300E</t>
  </si>
  <si>
    <t>DL6L38-10W7BW-D</t>
  </si>
  <si>
    <t>KSH101511EL+S1-1091S+MOYU-01C11B</t>
  </si>
  <si>
    <t>KSH101511EL+S2-1091W+MOYU-08W32B</t>
  </si>
  <si>
    <t>KSH201511EL+S2-2091AR+MOYU-08W32B</t>
  </si>
  <si>
    <t>KSH201511EL+S1-2091S+C152P</t>
  </si>
  <si>
    <t>KSH201511EL+S2-2091AR+MOYU-02C32B</t>
  </si>
  <si>
    <t>KSD2951VA 1EL+S1-2061S+MOYU-09W12B</t>
  </si>
  <si>
    <t>FA20303C LE1+FK20300+FK21724C</t>
  </si>
  <si>
    <t>KSH10151H1EL+S1-1091S+MOYU-12W21B</t>
  </si>
  <si>
    <t>KSH10162H1EL+S2-1091W</t>
  </si>
  <si>
    <t>KSH101511EL+S1-1091S+MOYU-08W32B</t>
  </si>
  <si>
    <t>LDR8L-W-V4</t>
  </si>
  <si>
    <t>LDR12L-W-V4</t>
  </si>
  <si>
    <t>市民交流センター（ランプ）</t>
    <phoneticPr fontId="1"/>
  </si>
  <si>
    <t>XND9988SLZ LR9+特注RP□400→φ300</t>
  </si>
  <si>
    <t>IREL-LX3-170-10N-CL20</t>
  </si>
  <si>
    <t>LX3-190-67N-KK40-W250</t>
  </si>
  <si>
    <t>LDG32T・N/19/33/19SL/C</t>
  </si>
  <si>
    <t>対象外</t>
    <rPh sb="0" eb="3">
      <t>タイショウガイ</t>
    </rPh>
    <phoneticPr fontId="1"/>
  </si>
  <si>
    <t>-</t>
  </si>
  <si>
    <t>-</t>
    <phoneticPr fontId="1"/>
  </si>
  <si>
    <t>記号変更</t>
    <rPh sb="0" eb="2">
      <t>キゴウ</t>
    </rPh>
    <rPh sb="2" eb="4">
      <t>ヘンコウ</t>
    </rPh>
    <phoneticPr fontId="1"/>
  </si>
  <si>
    <t>a-1</t>
    <phoneticPr fontId="1"/>
  </si>
  <si>
    <t>a-2</t>
    <phoneticPr fontId="1"/>
  </si>
  <si>
    <t>LDF10N-H-GX53+NSETP30-GX53W</t>
  </si>
  <si>
    <t>LX3-190-25N-UK40-W190</t>
  </si>
  <si>
    <t>IREL-DL3H/150-W</t>
  </si>
  <si>
    <t>専用形 低天井用 埋込形φ150</t>
  </si>
  <si>
    <t>LEDダウンライト 埋込穴φ125</t>
  </si>
  <si>
    <t>一体型ベースライト 40形 埋込型 幅190mm</t>
  </si>
  <si>
    <t>LEDダウンライト 埋込穴φ175</t>
  </si>
  <si>
    <t>KSD2951B1EL+S1-2061S+特注RP</t>
  </si>
  <si>
    <t>KSH101511EL+S2-1091AR+MOYU-07W21B</t>
  </si>
  <si>
    <t>KSH201621EL+S2-2091W×2</t>
  </si>
  <si>
    <t>DL11N8-15W7BW-D+LZA-90839E</t>
  </si>
  <si>
    <t>LEDS-20112L-LS1</t>
  </si>
  <si>
    <t>MY-WHH425430A/N AHTN</t>
  </si>
  <si>
    <t>MY-WHH450430A/N AHTN</t>
  </si>
  <si>
    <t>FA20315K LE1+FK20300+特注RP</t>
  </si>
  <si>
    <t>誘導灯 C級 片面 壁直付</t>
  </si>
  <si>
    <t>防雨型ブラケット φ300</t>
  </si>
  <si>
    <t>防雨型ブラケット 20形</t>
  </si>
  <si>
    <t>一体型ベースライト 40形 笠付トラフ型 非常灯兼用</t>
  </si>
  <si>
    <t>誘導灯 B級BL形 両面</t>
  </si>
  <si>
    <t>一体型ベースライト 40形 笠付トラフ　防湿形　非常灯兼用</t>
  </si>
  <si>
    <t>誘導灯 B級BL形 壁埋込 点滅付</t>
  </si>
  <si>
    <t>点滅形誘導灯 壁･天井直付形･吊下兼用形 B級BL形 片面</t>
  </si>
  <si>
    <t>スポットライト　ダクトレール</t>
  </si>
  <si>
    <t>新記号</t>
    <rPh sb="0" eb="1">
      <t>シン</t>
    </rPh>
    <rPh sb="1" eb="3">
      <t>キゴウ</t>
    </rPh>
    <phoneticPr fontId="1"/>
  </si>
  <si>
    <t>カ</t>
    <phoneticPr fontId="1"/>
  </si>
  <si>
    <t>エ</t>
    <phoneticPr fontId="1"/>
  </si>
  <si>
    <t>ア</t>
    <phoneticPr fontId="1"/>
  </si>
  <si>
    <t>イ</t>
    <phoneticPr fontId="1"/>
  </si>
  <si>
    <t>C41DP</t>
    <phoneticPr fontId="1"/>
  </si>
  <si>
    <t>C41D</t>
    <phoneticPr fontId="1"/>
  </si>
  <si>
    <t>D41</t>
    <phoneticPr fontId="1"/>
  </si>
  <si>
    <t>n40</t>
    <phoneticPr fontId="1"/>
  </si>
  <si>
    <t>z3</t>
    <phoneticPr fontId="1"/>
  </si>
  <si>
    <t>M21B</t>
    <phoneticPr fontId="1"/>
  </si>
  <si>
    <t>L21B</t>
    <phoneticPr fontId="1"/>
  </si>
  <si>
    <t>旧記号
（図面上
の記号）</t>
    <rPh sb="0" eb="1">
      <t>キュウ</t>
    </rPh>
    <rPh sb="1" eb="3">
      <t>キゴウ</t>
    </rPh>
    <rPh sb="5" eb="7">
      <t>ズメン</t>
    </rPh>
    <rPh sb="7" eb="8">
      <t>ジョウ</t>
    </rPh>
    <rPh sb="10" eb="12">
      <t>キゴウ</t>
    </rPh>
    <phoneticPr fontId="1"/>
  </si>
  <si>
    <t>C41</t>
  </si>
  <si>
    <t>C41B</t>
  </si>
  <si>
    <t>C41B</t>
    <phoneticPr fontId="1"/>
  </si>
  <si>
    <t>C’41</t>
  </si>
  <si>
    <t>C42P</t>
  </si>
  <si>
    <t>C42DP</t>
    <phoneticPr fontId="1"/>
  </si>
  <si>
    <t>f40D</t>
  </si>
  <si>
    <t>カ</t>
  </si>
  <si>
    <t>T21BY</t>
    <phoneticPr fontId="1"/>
  </si>
  <si>
    <t>A22</t>
  </si>
  <si>
    <t>C41PB</t>
    <phoneticPr fontId="1"/>
  </si>
  <si>
    <t>C41P</t>
  </si>
  <si>
    <t>e18</t>
  </si>
  <si>
    <t>e18</t>
    <phoneticPr fontId="1"/>
  </si>
  <si>
    <t>b9</t>
    <phoneticPr fontId="1"/>
  </si>
  <si>
    <t>i402</t>
  </si>
  <si>
    <t>w50</t>
    <phoneticPr fontId="1"/>
  </si>
  <si>
    <t>f40D</t>
    <phoneticPr fontId="1"/>
  </si>
  <si>
    <t>N11B</t>
  </si>
  <si>
    <t>z14</t>
    <phoneticPr fontId="1"/>
  </si>
  <si>
    <t>一体型ベースライト　ｉスタイル</t>
    <rPh sb="0" eb="3">
      <t>イッタイガタ</t>
    </rPh>
    <phoneticPr fontId="1"/>
  </si>
  <si>
    <t>XFX420NENLE9</t>
  </si>
  <si>
    <t>e182</t>
    <phoneticPr fontId="1"/>
  </si>
  <si>
    <t>DL8N8-15W7BW-D+LZA-90839E</t>
  </si>
  <si>
    <t>K272</t>
  </si>
  <si>
    <t>K272</t>
    <phoneticPr fontId="1"/>
  </si>
  <si>
    <t>ベースライトスクエア型 □270 埋込型</t>
  </si>
  <si>
    <t>BL-30N-UKLXSQ27-D</t>
  </si>
  <si>
    <t>品　　　番</t>
    <rPh sb="0" eb="1">
      <t>ヒン</t>
    </rPh>
    <rPh sb="4" eb="5">
      <t>バン</t>
    </rPh>
    <phoneticPr fontId="1"/>
  </si>
  <si>
    <t>商　　品　　名</t>
    <rPh sb="0" eb="1">
      <t>ショウ</t>
    </rPh>
    <rPh sb="3" eb="4">
      <t>ヒン</t>
    </rPh>
    <rPh sb="6" eb="7">
      <t>ナ</t>
    </rPh>
    <phoneticPr fontId="1"/>
  </si>
  <si>
    <t>M21B</t>
  </si>
  <si>
    <t>ア</t>
  </si>
  <si>
    <t>T21B</t>
  </si>
  <si>
    <t>T21B</t>
    <phoneticPr fontId="1"/>
  </si>
  <si>
    <t>イ</t>
  </si>
  <si>
    <t>一体型ベースライト 40形 埋込型 幅300mm</t>
  </si>
  <si>
    <t>D42</t>
  </si>
  <si>
    <t>D42</t>
    <phoneticPr fontId="1"/>
  </si>
  <si>
    <t>D42D</t>
  </si>
  <si>
    <t>D42D</t>
    <phoneticPr fontId="1"/>
  </si>
  <si>
    <t>一体型ベースライト 40形 埋込型 幅300mm 非常灯兼用</t>
  </si>
  <si>
    <t>MY-BK450435C/NAHTN</t>
  </si>
  <si>
    <t>z9</t>
    <phoneticPr fontId="1"/>
  </si>
  <si>
    <t>キッチン灯</t>
  </si>
  <si>
    <t>KT4N-18TC</t>
  </si>
  <si>
    <t>A41</t>
    <phoneticPr fontId="1"/>
  </si>
  <si>
    <t>一体型ベースライト 40形 直付型 幅150mm</t>
  </si>
  <si>
    <t>t204</t>
    <phoneticPr fontId="1"/>
  </si>
  <si>
    <t>LEDシーリングライト 角形</t>
  </si>
  <si>
    <t>CL8DL-5.1JM</t>
  </si>
  <si>
    <t>r</t>
    <phoneticPr fontId="1"/>
  </si>
  <si>
    <t>ク</t>
  </si>
  <si>
    <t>ク</t>
    <phoneticPr fontId="1"/>
  </si>
  <si>
    <t>点滅装置　角埋込型</t>
  </si>
  <si>
    <t>FF90035K</t>
  </si>
  <si>
    <t>A42</t>
    <phoneticPr fontId="1"/>
  </si>
  <si>
    <t>一体型ベースライト 40形 直付型 幅230mm</t>
  </si>
  <si>
    <t>A42D</t>
    <phoneticPr fontId="1"/>
  </si>
  <si>
    <t>一体型ベースライト 40形 直付型 幅230mm 非常灯兼用</t>
  </si>
  <si>
    <t>z4</t>
    <phoneticPr fontId="1"/>
  </si>
  <si>
    <t>一体型ベースライト 20形 トラフ型</t>
  </si>
  <si>
    <t>j50</t>
  </si>
  <si>
    <t>j50</t>
    <phoneticPr fontId="1"/>
  </si>
  <si>
    <t>Q404</t>
  </si>
  <si>
    <t>LED直管ランプ40形</t>
  </si>
  <si>
    <t>P41B</t>
  </si>
  <si>
    <t>P41B</t>
    <phoneticPr fontId="1"/>
  </si>
  <si>
    <t>階段灯 電源内蔵 天井直付・壁面横付兼用 40形</t>
  </si>
  <si>
    <t>IREL-LX3-170-33N-SWL40</t>
  </si>
  <si>
    <t>e132</t>
    <phoneticPr fontId="1"/>
  </si>
  <si>
    <t>e13S</t>
    <phoneticPr fontId="1"/>
  </si>
  <si>
    <t>スイッチ</t>
    <phoneticPr fontId="1"/>
  </si>
  <si>
    <t>LEDダウンライト 埋込穴φ175 センサー付</t>
  </si>
  <si>
    <t>XNS1060WNKLE9+LZA-92998E</t>
  </si>
  <si>
    <t>熱線センサ付自動スイッチ</t>
  </si>
  <si>
    <t xml:space="preserve">WTK64810K </t>
  </si>
  <si>
    <t>R41S</t>
    <phoneticPr fontId="1"/>
  </si>
  <si>
    <t>40形ブラケット　センサー付</t>
  </si>
  <si>
    <t>LEDB-40952YN-LD9</t>
  </si>
  <si>
    <t>A22</t>
    <phoneticPr fontId="1"/>
  </si>
  <si>
    <t>z5</t>
    <phoneticPr fontId="1"/>
  </si>
  <si>
    <t>LED直管ランプ15形 代替</t>
  </si>
  <si>
    <t>z6</t>
    <phoneticPr fontId="1"/>
  </si>
  <si>
    <t>廊下灯（非常呼出、使用中表示ランプ）</t>
    <rPh sb="0" eb="2">
      <t>ロウカ</t>
    </rPh>
    <rPh sb="2" eb="3">
      <t>トウ</t>
    </rPh>
    <rPh sb="4" eb="7">
      <t>ヒジョウヨ</t>
    </rPh>
    <rPh sb="7" eb="8">
      <t>ダ</t>
    </rPh>
    <rPh sb="9" eb="12">
      <t>シヨウチュウ</t>
    </rPh>
    <rPh sb="12" eb="14">
      <t>ヒョウジ</t>
    </rPh>
    <phoneticPr fontId="1"/>
  </si>
  <si>
    <t>NBR-4B</t>
  </si>
  <si>
    <t>h40</t>
  </si>
  <si>
    <t>h40</t>
    <phoneticPr fontId="1"/>
  </si>
  <si>
    <t>防雨型ブラケット</t>
  </si>
  <si>
    <t>LDF5N-H-GX53+LBR-GX53-CIPL-BS</t>
  </si>
  <si>
    <t>D422</t>
    <phoneticPr fontId="1"/>
  </si>
  <si>
    <t>LX3-190-67N-UK40-W328</t>
  </si>
  <si>
    <t>G2042</t>
    <phoneticPr fontId="1"/>
  </si>
  <si>
    <t>ベースライトスクエア型 埋込型+RP</t>
  </si>
  <si>
    <t>BL-90N-UKLXSQ60-D+IRSQRP6760</t>
  </si>
  <si>
    <t>b9</t>
  </si>
  <si>
    <t>e13</t>
    <phoneticPr fontId="1"/>
  </si>
  <si>
    <t>B21</t>
    <phoneticPr fontId="1"/>
  </si>
  <si>
    <t>LED直管ランプ20形</t>
  </si>
  <si>
    <t>LDG20T・N/6/10/19SL/C</t>
  </si>
  <si>
    <t>B41</t>
    <phoneticPr fontId="1"/>
  </si>
  <si>
    <t>LEDダウンライト 埋込穴φ175 傾斜用</t>
  </si>
  <si>
    <t>f40D2</t>
    <phoneticPr fontId="1"/>
  </si>
  <si>
    <t>キ</t>
    <phoneticPr fontId="1"/>
  </si>
  <si>
    <t>z7</t>
    <phoneticPr fontId="1"/>
  </si>
  <si>
    <t>DL18N8-15W7BW-D+LZA-90839E</t>
  </si>
  <si>
    <t>j502</t>
    <phoneticPr fontId="1"/>
  </si>
  <si>
    <t>DL8N8-10W7BW-D+LZA-90300E</t>
  </si>
  <si>
    <t>Q404M</t>
    <phoneticPr fontId="1"/>
  </si>
  <si>
    <t>Q404S</t>
    <phoneticPr fontId="1"/>
  </si>
  <si>
    <t>P41BM</t>
  </si>
  <si>
    <t>P41BM</t>
    <phoneticPr fontId="1"/>
  </si>
  <si>
    <t>40形階段灯通路誘導灯</t>
  </si>
  <si>
    <t>IREL-LX3-170-33N-SWL40+MOJIN×4</t>
  </si>
  <si>
    <t>z8</t>
    <phoneticPr fontId="1"/>
  </si>
  <si>
    <t>LX3-190-69N-CL40W</t>
  </si>
  <si>
    <t>J422</t>
    <phoneticPr fontId="1"/>
  </si>
  <si>
    <t>一体型ベースライト 40形 直付下面開放型 幅250mm</t>
  </si>
  <si>
    <t>z12</t>
    <phoneticPr fontId="1"/>
  </si>
  <si>
    <t>z10</t>
    <phoneticPr fontId="1"/>
  </si>
  <si>
    <t>F204</t>
    <phoneticPr fontId="1"/>
  </si>
  <si>
    <t>BL-74N-UKFSQ60-D+IRSQRP6760</t>
  </si>
  <si>
    <t>E42</t>
  </si>
  <si>
    <t>E42</t>
    <phoneticPr fontId="1"/>
  </si>
  <si>
    <t>z11</t>
    <phoneticPr fontId="1"/>
  </si>
  <si>
    <t>G204</t>
    <phoneticPr fontId="1"/>
  </si>
  <si>
    <t>ベースライトスクエア型 □600 埋込型＋RP</t>
  </si>
  <si>
    <t>BL-60N-UKLXSQ60-D+IRSQRP6760</t>
  </si>
  <si>
    <t>K236</t>
    <phoneticPr fontId="1"/>
  </si>
  <si>
    <t>LEDランプ FPL55代替</t>
  </si>
  <si>
    <t>LDCP55N/15/22B/DPT</t>
  </si>
  <si>
    <t>P40B</t>
    <phoneticPr fontId="1"/>
  </si>
  <si>
    <t>要天井加工</t>
    <rPh sb="0" eb="1">
      <t>ヨウ</t>
    </rPh>
    <rPh sb="1" eb="3">
      <t>テンジョウ</t>
    </rPh>
    <rPh sb="3" eb="5">
      <t>カコウ</t>
    </rPh>
    <phoneticPr fontId="1"/>
  </si>
  <si>
    <t>A31</t>
  </si>
  <si>
    <t>A31</t>
    <phoneticPr fontId="1"/>
  </si>
  <si>
    <t>備　　　考</t>
    <rPh sb="0" eb="1">
      <t>ビ</t>
    </rPh>
    <rPh sb="4" eb="5">
      <t>コウ</t>
    </rPh>
    <phoneticPr fontId="1"/>
  </si>
  <si>
    <t>S42</t>
  </si>
  <si>
    <t>J42</t>
    <phoneticPr fontId="1"/>
  </si>
  <si>
    <t>LX3-190-50N-KK40-W250</t>
  </si>
  <si>
    <t>z13</t>
    <phoneticPr fontId="1"/>
  </si>
  <si>
    <t>g5</t>
    <phoneticPr fontId="1"/>
  </si>
  <si>
    <t>A42B</t>
    <phoneticPr fontId="1"/>
  </si>
  <si>
    <t>h'40</t>
    <phoneticPr fontId="1"/>
  </si>
  <si>
    <t>LDF7N-H-GX53+NSETP30-GX53W</t>
  </si>
  <si>
    <t>屋外</t>
    <rPh sb="0" eb="2">
      <t>オクガイ</t>
    </rPh>
    <phoneticPr fontId="1"/>
  </si>
  <si>
    <t>l40</t>
    <phoneticPr fontId="1"/>
  </si>
  <si>
    <t>街路灯ランプE26</t>
  </si>
  <si>
    <t>LDTS28N-G/2+LEK-320016A33</t>
  </si>
  <si>
    <t>m200</t>
    <phoneticPr fontId="1"/>
  </si>
  <si>
    <t>街路灯用HID代替 RCバルブ 防塵・防水防湿 側面発光</t>
  </si>
  <si>
    <t>LDTS44N-G-E39/C-BS+PSU-50-067065CC</t>
  </si>
  <si>
    <t>z1</t>
    <phoneticPr fontId="1"/>
  </si>
  <si>
    <t>z2</t>
    <phoneticPr fontId="1"/>
  </si>
  <si>
    <t>一体型ベースライト 20形 トラフ型 防湿型</t>
  </si>
  <si>
    <t>5A</t>
  </si>
  <si>
    <t>5C</t>
  </si>
  <si>
    <t>9A</t>
  </si>
  <si>
    <t>XN9A061ANLE9+NNN80005K</t>
  </si>
  <si>
    <t>9B</t>
  </si>
  <si>
    <t>10A</t>
  </si>
  <si>
    <t>10B</t>
  </si>
  <si>
    <t>11A</t>
    <phoneticPr fontId="1"/>
  </si>
  <si>
    <t>11B</t>
    <phoneticPr fontId="1"/>
  </si>
  <si>
    <t>8A</t>
  </si>
  <si>
    <t>8C</t>
  </si>
  <si>
    <t>8B</t>
    <phoneticPr fontId="1"/>
  </si>
  <si>
    <t>5B</t>
    <phoneticPr fontId="1"/>
  </si>
  <si>
    <t>6A</t>
  </si>
  <si>
    <t>6B</t>
  </si>
  <si>
    <t>12A</t>
  </si>
  <si>
    <t>12B</t>
  </si>
  <si>
    <t>14A</t>
  </si>
  <si>
    <t>14B</t>
  </si>
  <si>
    <t>14C</t>
  </si>
  <si>
    <t>18A</t>
    <phoneticPr fontId="1"/>
  </si>
  <si>
    <t>18B</t>
    <phoneticPr fontId="1"/>
  </si>
  <si>
    <t>オA</t>
  </si>
  <si>
    <t>オB</t>
  </si>
  <si>
    <t>LED</t>
    <phoneticPr fontId="1"/>
  </si>
  <si>
    <t>f40D1</t>
    <phoneticPr fontId="1"/>
  </si>
  <si>
    <t>【改修対象外（LED済）】</t>
    <rPh sb="1" eb="3">
      <t>カイシュウ</t>
    </rPh>
    <rPh sb="3" eb="6">
      <t>タイショウガイ</t>
    </rPh>
    <rPh sb="10" eb="11">
      <t>スミ</t>
    </rPh>
    <phoneticPr fontId="1"/>
  </si>
  <si>
    <t>【改修対象外（LED済）】</t>
    <rPh sb="1" eb="3">
      <t>カイシュウ</t>
    </rPh>
    <phoneticPr fontId="1"/>
  </si>
  <si>
    <t>【改修対象外】</t>
    <rPh sb="1" eb="3">
      <t>カイシュウ</t>
    </rPh>
    <rPh sb="3" eb="6">
      <t>タイショウガイ</t>
    </rPh>
    <phoneticPr fontId="1"/>
  </si>
  <si>
    <t>展示ケース内照明</t>
    <rPh sb="0" eb="2">
      <t>テンジ</t>
    </rPh>
    <rPh sb="5" eb="6">
      <t>ナイ</t>
    </rPh>
    <rPh sb="6" eb="8">
      <t>ショウメイ</t>
    </rPh>
    <phoneticPr fontId="1"/>
  </si>
  <si>
    <t>地下～1階の踊り場に設置</t>
    <rPh sb="0" eb="2">
      <t>チカ</t>
    </rPh>
    <rPh sb="4" eb="5">
      <t>カイ</t>
    </rPh>
    <rPh sb="6" eb="7">
      <t>オド</t>
    </rPh>
    <rPh sb="8" eb="9">
      <t>バ</t>
    </rPh>
    <rPh sb="10" eb="12">
      <t>セッチ</t>
    </rPh>
    <phoneticPr fontId="1"/>
  </si>
  <si>
    <t>新設（新記号1の器具と連動するように設置）</t>
    <rPh sb="0" eb="2">
      <t>シンセツ</t>
    </rPh>
    <rPh sb="3" eb="4">
      <t>シン</t>
    </rPh>
    <rPh sb="4" eb="6">
      <t>キゴウ</t>
    </rPh>
    <rPh sb="8" eb="10">
      <t>キグ</t>
    </rPh>
    <rPh sb="11" eb="13">
      <t>レンドウ</t>
    </rPh>
    <rPh sb="18" eb="20">
      <t>セッチ</t>
    </rPh>
    <phoneticPr fontId="1"/>
  </si>
  <si>
    <t>高所に設置</t>
    <rPh sb="0" eb="2">
      <t>コウショ</t>
    </rPh>
    <rPh sb="3" eb="5">
      <t>セッチ</t>
    </rPh>
    <phoneticPr fontId="1"/>
  </si>
  <si>
    <t>非常灯の電源を蓄電池内蔵型に改修</t>
    <rPh sb="0" eb="2">
      <t>ヒジョウ</t>
    </rPh>
    <rPh sb="2" eb="3">
      <t>トウ</t>
    </rPh>
    <rPh sb="4" eb="6">
      <t>デンゲン</t>
    </rPh>
    <rPh sb="7" eb="10">
      <t>チクデンチ</t>
    </rPh>
    <rPh sb="10" eb="12">
      <t>ナイゾウ</t>
    </rPh>
    <rPh sb="12" eb="13">
      <t>ガタ</t>
    </rPh>
    <rPh sb="14" eb="16">
      <t>カイシュウ</t>
    </rPh>
    <phoneticPr fontId="1"/>
  </si>
  <si>
    <t>ランプ交換</t>
    <rPh sb="3" eb="5">
      <t>コウカン</t>
    </rPh>
    <phoneticPr fontId="1"/>
  </si>
  <si>
    <t>ケ</t>
    <phoneticPr fontId="1"/>
  </si>
  <si>
    <t>コ</t>
    <phoneticPr fontId="1"/>
  </si>
  <si>
    <t>1～2階の踊り場に設置</t>
    <rPh sb="3" eb="4">
      <t>カイ</t>
    </rPh>
    <rPh sb="5" eb="6">
      <t>オド</t>
    </rPh>
    <rPh sb="7" eb="8">
      <t>バ</t>
    </rPh>
    <rPh sb="9" eb="11">
      <t>セッチ</t>
    </rPh>
    <phoneticPr fontId="1"/>
  </si>
  <si>
    <t>1～2階の踊り場に設置／階数表示あり</t>
    <rPh sb="3" eb="4">
      <t>カイ</t>
    </rPh>
    <rPh sb="5" eb="6">
      <t>オド</t>
    </rPh>
    <rPh sb="7" eb="8">
      <t>バ</t>
    </rPh>
    <rPh sb="9" eb="11">
      <t>セッチ</t>
    </rPh>
    <rPh sb="12" eb="14">
      <t>カイスウ</t>
    </rPh>
    <rPh sb="14" eb="16">
      <t>ヒョウジ</t>
    </rPh>
    <phoneticPr fontId="1"/>
  </si>
  <si>
    <t>サ</t>
    <phoneticPr fontId="1"/>
  </si>
  <si>
    <t>2～3階の踊り場に設置</t>
    <rPh sb="3" eb="4">
      <t>カイ</t>
    </rPh>
    <rPh sb="5" eb="6">
      <t>オド</t>
    </rPh>
    <rPh sb="7" eb="8">
      <t>バ</t>
    </rPh>
    <rPh sb="9" eb="11">
      <t>セッチ</t>
    </rPh>
    <phoneticPr fontId="1"/>
  </si>
  <si>
    <t>要天井加工／非常灯の電源を蓄電池内蔵型に改修</t>
    <rPh sb="0" eb="1">
      <t>ヨウ</t>
    </rPh>
    <rPh sb="1" eb="3">
      <t>テンジョウ</t>
    </rPh>
    <rPh sb="3" eb="5">
      <t>カコウ</t>
    </rPh>
    <phoneticPr fontId="1"/>
  </si>
  <si>
    <t>2～3階の踊り場に設置／階数表示あり</t>
    <rPh sb="3" eb="4">
      <t>カイ</t>
    </rPh>
    <rPh sb="5" eb="6">
      <t>オド</t>
    </rPh>
    <rPh sb="7" eb="8">
      <t>バ</t>
    </rPh>
    <rPh sb="9" eb="11">
      <t>セッチ</t>
    </rPh>
    <rPh sb="12" eb="14">
      <t>カイスウ</t>
    </rPh>
    <rPh sb="14" eb="16">
      <t>ヒョウジ</t>
    </rPh>
    <phoneticPr fontId="1"/>
  </si>
  <si>
    <t>3～4階の踊り場に設置</t>
    <rPh sb="3" eb="4">
      <t>カイ</t>
    </rPh>
    <rPh sb="5" eb="6">
      <t>オド</t>
    </rPh>
    <rPh sb="7" eb="8">
      <t>バ</t>
    </rPh>
    <rPh sb="9" eb="11">
      <t>セッチ</t>
    </rPh>
    <phoneticPr fontId="1"/>
  </si>
  <si>
    <t>3～4階の踊り場に設置／階数表示あり</t>
    <rPh sb="3" eb="4">
      <t>カイ</t>
    </rPh>
    <rPh sb="5" eb="6">
      <t>オド</t>
    </rPh>
    <rPh sb="7" eb="8">
      <t>バ</t>
    </rPh>
    <rPh sb="9" eb="11">
      <t>セッチ</t>
    </rPh>
    <rPh sb="12" eb="14">
      <t>カイスウ</t>
    </rPh>
    <rPh sb="14" eb="16">
      <t>ヒョウジ</t>
    </rPh>
    <phoneticPr fontId="1"/>
  </si>
  <si>
    <t>4階～屋上の踊り場に設置</t>
    <rPh sb="1" eb="2">
      <t>カイ</t>
    </rPh>
    <rPh sb="3" eb="5">
      <t>オクジョウ</t>
    </rPh>
    <rPh sb="6" eb="7">
      <t>オド</t>
    </rPh>
    <rPh sb="8" eb="9">
      <t>バ</t>
    </rPh>
    <rPh sb="10" eb="12">
      <t>セッチ</t>
    </rPh>
    <phoneticPr fontId="1"/>
  </si>
  <si>
    <t>ランプ交換／生垣内に設置</t>
    <rPh sb="3" eb="5">
      <t>コウカン</t>
    </rPh>
    <rPh sb="6" eb="8">
      <t>イケガキ</t>
    </rPh>
    <rPh sb="8" eb="9">
      <t>ナイ</t>
    </rPh>
    <rPh sb="10" eb="12">
      <t>セッチ</t>
    </rPh>
    <phoneticPr fontId="1"/>
  </si>
  <si>
    <t>31A</t>
    <phoneticPr fontId="1"/>
  </si>
  <si>
    <t>31B</t>
    <phoneticPr fontId="1"/>
  </si>
  <si>
    <t>31C</t>
    <phoneticPr fontId="1"/>
  </si>
  <si>
    <t>31D</t>
    <phoneticPr fontId="1"/>
  </si>
  <si>
    <t>ウA</t>
    <phoneticPr fontId="1"/>
  </si>
  <si>
    <t>ウB</t>
    <phoneticPr fontId="1"/>
  </si>
  <si>
    <t>誘導灯 天井直付形 C級 片面</t>
  </si>
  <si>
    <t>KSH101511EL+S1-1091S+MOYU-02C32B</t>
  </si>
  <si>
    <t>B1F　駐車場</t>
    <rPh sb="4" eb="7">
      <t>チュウシャジョウ</t>
    </rPh>
    <phoneticPr fontId="1"/>
  </si>
  <si>
    <t>B1F　発電機室</t>
    <rPh sb="4" eb="7">
      <t>ハツデンキ</t>
    </rPh>
    <rPh sb="7" eb="8">
      <t>シツ</t>
    </rPh>
    <phoneticPr fontId="1"/>
  </si>
  <si>
    <t>B1F　EV機械室</t>
    <rPh sb="6" eb="9">
      <t>キカイシツ</t>
    </rPh>
    <phoneticPr fontId="1"/>
  </si>
  <si>
    <t>B1F　階段室</t>
    <rPh sb="4" eb="7">
      <t>カイダンシツ</t>
    </rPh>
    <phoneticPr fontId="1"/>
  </si>
  <si>
    <t>B1F　電気室</t>
    <rPh sb="4" eb="7">
      <t>デンキシツ</t>
    </rPh>
    <phoneticPr fontId="1"/>
  </si>
  <si>
    <t>B1F　ポンプ室</t>
    <rPh sb="7" eb="8">
      <t>シツ</t>
    </rPh>
    <phoneticPr fontId="1"/>
  </si>
  <si>
    <t>B1F　粉末消火器庫</t>
    <rPh sb="4" eb="9">
      <t>フンマツショウカキ</t>
    </rPh>
    <rPh sb="9" eb="10">
      <t>コ</t>
    </rPh>
    <phoneticPr fontId="1"/>
  </si>
  <si>
    <t>B1F　倉庫</t>
    <rPh sb="4" eb="6">
      <t>ソウコ</t>
    </rPh>
    <phoneticPr fontId="1"/>
  </si>
  <si>
    <t>1F　風除室</t>
    <rPh sb="3" eb="6">
      <t>フウジョシツ</t>
    </rPh>
    <phoneticPr fontId="1"/>
  </si>
  <si>
    <t>1F　玄関ホール</t>
    <rPh sb="3" eb="5">
      <t>ゲンカン</t>
    </rPh>
    <phoneticPr fontId="1"/>
  </si>
  <si>
    <t>1F　ロビー</t>
  </si>
  <si>
    <t>1F　ロビー</t>
    <phoneticPr fontId="1"/>
  </si>
  <si>
    <t>1F　廊下</t>
    <rPh sb="3" eb="5">
      <t>ロウカ</t>
    </rPh>
    <phoneticPr fontId="1"/>
  </si>
  <si>
    <t>1F　事務室</t>
    <rPh sb="3" eb="6">
      <t>ジムシツ</t>
    </rPh>
    <phoneticPr fontId="1"/>
  </si>
  <si>
    <t>1F　倉庫(1)</t>
    <rPh sb="3" eb="5">
      <t>ソウコ</t>
    </rPh>
    <phoneticPr fontId="1"/>
  </si>
  <si>
    <t>階数及び部屋名</t>
    <rPh sb="0" eb="1">
      <t>カイ</t>
    </rPh>
    <rPh sb="1" eb="2">
      <t>スウ</t>
    </rPh>
    <rPh sb="2" eb="3">
      <t>オヨ</t>
    </rPh>
    <rPh sb="4" eb="7">
      <t>ヘヤメイ</t>
    </rPh>
    <phoneticPr fontId="1"/>
  </si>
  <si>
    <t>別紙２　照明リスト（場所別数量表）</t>
    <rPh sb="0" eb="2">
      <t>ベッシ</t>
    </rPh>
    <rPh sb="4" eb="6">
      <t>ショウメイ</t>
    </rPh>
    <rPh sb="10" eb="12">
      <t>バショ</t>
    </rPh>
    <rPh sb="12" eb="13">
      <t>ベツ</t>
    </rPh>
    <rPh sb="13" eb="16">
      <t>スウリョウヒョウ</t>
    </rPh>
    <phoneticPr fontId="1"/>
  </si>
  <si>
    <t>1F　管理人室</t>
    <rPh sb="3" eb="6">
      <t>カンリニン</t>
    </rPh>
    <rPh sb="6" eb="7">
      <t>シツ</t>
    </rPh>
    <phoneticPr fontId="1"/>
  </si>
  <si>
    <t>1F　図書コーナー</t>
    <rPh sb="3" eb="5">
      <t>トショ</t>
    </rPh>
    <phoneticPr fontId="1"/>
  </si>
  <si>
    <t>1F　倉庫(2)</t>
    <rPh sb="3" eb="5">
      <t>ソウコ</t>
    </rPh>
    <phoneticPr fontId="1"/>
  </si>
  <si>
    <t>1F　集会室(1)</t>
    <rPh sb="3" eb="6">
      <t>シュウカイシツ</t>
    </rPh>
    <phoneticPr fontId="1"/>
  </si>
  <si>
    <t>1F　集会室(2)</t>
    <rPh sb="3" eb="6">
      <t>シュウカイシツ</t>
    </rPh>
    <phoneticPr fontId="1"/>
  </si>
  <si>
    <t>1F　PS</t>
    <phoneticPr fontId="1"/>
  </si>
  <si>
    <t>1F　階段(北)</t>
    <rPh sb="3" eb="5">
      <t>カイダン</t>
    </rPh>
    <rPh sb="6" eb="7">
      <t>キタ</t>
    </rPh>
    <phoneticPr fontId="1"/>
  </si>
  <si>
    <t>1F　便所</t>
    <rPh sb="3" eb="5">
      <t>ベンジョ</t>
    </rPh>
    <phoneticPr fontId="1"/>
  </si>
  <si>
    <t>1F　身障者便所</t>
    <rPh sb="3" eb="6">
      <t>シンショウシャ</t>
    </rPh>
    <rPh sb="6" eb="8">
      <t>ベンジョ</t>
    </rPh>
    <phoneticPr fontId="1"/>
  </si>
  <si>
    <t>1F　湯沸室</t>
    <rPh sb="3" eb="6">
      <t>ユワカシシツ</t>
    </rPh>
    <phoneticPr fontId="1"/>
  </si>
  <si>
    <t>1F　料理実習室</t>
    <rPh sb="3" eb="5">
      <t>リョウリ</t>
    </rPh>
    <rPh sb="5" eb="8">
      <t>ジッシュウシツ</t>
    </rPh>
    <phoneticPr fontId="1"/>
  </si>
  <si>
    <t>1F　階段(南)</t>
    <rPh sb="3" eb="5">
      <t>カイダン</t>
    </rPh>
    <rPh sb="6" eb="7">
      <t>ミナミ</t>
    </rPh>
    <phoneticPr fontId="1"/>
  </si>
  <si>
    <t>1F　倉庫(3)</t>
    <rPh sb="3" eb="5">
      <t>ソウコ</t>
    </rPh>
    <phoneticPr fontId="1"/>
  </si>
  <si>
    <t>1F　会議室</t>
    <rPh sb="3" eb="6">
      <t>カイギシツ</t>
    </rPh>
    <phoneticPr fontId="1"/>
  </si>
  <si>
    <t>1F　前室</t>
    <rPh sb="3" eb="4">
      <t>マエ</t>
    </rPh>
    <rPh sb="4" eb="5">
      <t>シツ</t>
    </rPh>
    <phoneticPr fontId="1"/>
  </si>
  <si>
    <t>1F　和室</t>
    <rPh sb="3" eb="5">
      <t>ワシツ</t>
    </rPh>
    <phoneticPr fontId="1"/>
  </si>
  <si>
    <t>2F　吹抜</t>
    <rPh sb="3" eb="5">
      <t>フキヌケ</t>
    </rPh>
    <phoneticPr fontId="1"/>
  </si>
  <si>
    <t>2F　ホール</t>
    <phoneticPr fontId="1"/>
  </si>
  <si>
    <t>2F　廊下</t>
    <rPh sb="3" eb="5">
      <t>ロウカ</t>
    </rPh>
    <phoneticPr fontId="1"/>
  </si>
  <si>
    <t>2F　準備室(1)</t>
    <rPh sb="3" eb="6">
      <t>ジュンビシツ</t>
    </rPh>
    <phoneticPr fontId="1"/>
  </si>
  <si>
    <t>2F　多目的視聴覚室</t>
    <rPh sb="3" eb="6">
      <t>タモクテキ</t>
    </rPh>
    <rPh sb="6" eb="10">
      <t>シチョウカクシツ</t>
    </rPh>
    <phoneticPr fontId="1"/>
  </si>
  <si>
    <t>2F　調整室</t>
    <rPh sb="3" eb="6">
      <t>チョウセイシツ</t>
    </rPh>
    <phoneticPr fontId="1"/>
  </si>
  <si>
    <t>2F　集会室(3)</t>
    <rPh sb="3" eb="6">
      <t>シュウカイシツ</t>
    </rPh>
    <phoneticPr fontId="1"/>
  </si>
  <si>
    <t>2F　PS</t>
    <phoneticPr fontId="1"/>
  </si>
  <si>
    <t>2F　階段(北)</t>
    <rPh sb="3" eb="5">
      <t>カイダン</t>
    </rPh>
    <rPh sb="6" eb="7">
      <t>キタ</t>
    </rPh>
    <phoneticPr fontId="1"/>
  </si>
  <si>
    <t>2F　便所</t>
    <rPh sb="3" eb="5">
      <t>ベンジョ</t>
    </rPh>
    <phoneticPr fontId="1"/>
  </si>
  <si>
    <t>2F　身障者便所</t>
    <rPh sb="3" eb="6">
      <t>シンショウシャ</t>
    </rPh>
    <rPh sb="6" eb="8">
      <t>ベンジョ</t>
    </rPh>
    <phoneticPr fontId="1"/>
  </si>
  <si>
    <t>2F　湯沸室</t>
    <rPh sb="3" eb="6">
      <t>ユワカシシツ</t>
    </rPh>
    <phoneticPr fontId="1"/>
  </si>
  <si>
    <t>2F　図書資料室</t>
    <rPh sb="3" eb="5">
      <t>トショ</t>
    </rPh>
    <rPh sb="5" eb="8">
      <t>シリョウシツ</t>
    </rPh>
    <phoneticPr fontId="1"/>
  </si>
  <si>
    <t>2F　階段(南)</t>
    <rPh sb="3" eb="5">
      <t>カイダン</t>
    </rPh>
    <rPh sb="6" eb="7">
      <t>ミナミ</t>
    </rPh>
    <phoneticPr fontId="1"/>
  </si>
  <si>
    <t>2F　工芸室</t>
    <rPh sb="3" eb="6">
      <t>コウゲイシツ</t>
    </rPh>
    <phoneticPr fontId="1"/>
  </si>
  <si>
    <t>2F　準備室(2)</t>
    <rPh sb="3" eb="6">
      <t>ジュンビシツ</t>
    </rPh>
    <phoneticPr fontId="1"/>
  </si>
  <si>
    <t>3F　ホール</t>
    <phoneticPr fontId="1"/>
  </si>
  <si>
    <t>3F　廊下</t>
    <rPh sb="3" eb="5">
      <t>ロウカ</t>
    </rPh>
    <phoneticPr fontId="1"/>
  </si>
  <si>
    <t>3F　待合室</t>
    <rPh sb="3" eb="6">
      <t>マチアイシツ</t>
    </rPh>
    <phoneticPr fontId="1"/>
  </si>
  <si>
    <t>3F　事務室</t>
    <rPh sb="3" eb="6">
      <t>ジムシツ</t>
    </rPh>
    <phoneticPr fontId="1"/>
  </si>
  <si>
    <t>3F　収納庫</t>
    <rPh sb="3" eb="6">
      <t>シュウノウコ</t>
    </rPh>
    <phoneticPr fontId="1"/>
  </si>
  <si>
    <t>3F　電話相談室</t>
    <rPh sb="3" eb="5">
      <t>デンワ</t>
    </rPh>
    <rPh sb="5" eb="8">
      <t>ソウダンシツ</t>
    </rPh>
    <phoneticPr fontId="1"/>
  </si>
  <si>
    <t>3F　プレイルーム(1)</t>
    <phoneticPr fontId="1"/>
  </si>
  <si>
    <t>3F　スタッフルーム</t>
    <phoneticPr fontId="1"/>
  </si>
  <si>
    <t>3F　発達相談室</t>
    <rPh sb="3" eb="8">
      <t>ハッタツソウダンシツ</t>
    </rPh>
    <phoneticPr fontId="1"/>
  </si>
  <si>
    <t>3F　相談室(1)</t>
    <rPh sb="3" eb="6">
      <t>ソウダンシツ</t>
    </rPh>
    <phoneticPr fontId="1"/>
  </si>
  <si>
    <t>3F　相談室(2)</t>
    <rPh sb="3" eb="6">
      <t>ソウダンシツ</t>
    </rPh>
    <phoneticPr fontId="1"/>
  </si>
  <si>
    <t>3F　相談室(3)</t>
    <rPh sb="3" eb="6">
      <t>ソウダンシツ</t>
    </rPh>
    <phoneticPr fontId="1"/>
  </si>
  <si>
    <t>3F　所長室</t>
    <rPh sb="3" eb="6">
      <t>ショチョウシツ</t>
    </rPh>
    <phoneticPr fontId="1"/>
  </si>
  <si>
    <t>3F　PS</t>
    <phoneticPr fontId="1"/>
  </si>
  <si>
    <t>3F　階段(北)</t>
    <rPh sb="3" eb="5">
      <t>カイダン</t>
    </rPh>
    <rPh sb="6" eb="7">
      <t>キタ</t>
    </rPh>
    <phoneticPr fontId="1"/>
  </si>
  <si>
    <t>3F　便所</t>
    <rPh sb="3" eb="5">
      <t>ベンジョ</t>
    </rPh>
    <phoneticPr fontId="1"/>
  </si>
  <si>
    <t>3F　身障者便所</t>
    <rPh sb="3" eb="6">
      <t>シンショウシャ</t>
    </rPh>
    <rPh sb="6" eb="8">
      <t>ベンジョ</t>
    </rPh>
    <phoneticPr fontId="1"/>
  </si>
  <si>
    <t>3F　湯沸室</t>
    <rPh sb="3" eb="6">
      <t>ユワカシシツ</t>
    </rPh>
    <phoneticPr fontId="1"/>
  </si>
  <si>
    <t>3F　研修室</t>
    <rPh sb="3" eb="6">
      <t>ケンシュウシツ</t>
    </rPh>
    <phoneticPr fontId="1"/>
  </si>
  <si>
    <t>3F　女子更衣室</t>
    <rPh sb="3" eb="5">
      <t>ジョシ</t>
    </rPh>
    <rPh sb="5" eb="8">
      <t>コウイシツ</t>
    </rPh>
    <phoneticPr fontId="1"/>
  </si>
  <si>
    <t>3F　清掃用具庫</t>
    <rPh sb="3" eb="5">
      <t>セイソウ</t>
    </rPh>
    <rPh sb="5" eb="7">
      <t>ヨウグ</t>
    </rPh>
    <rPh sb="7" eb="8">
      <t>コ</t>
    </rPh>
    <phoneticPr fontId="1"/>
  </si>
  <si>
    <t>3F　男子更衣室</t>
    <rPh sb="3" eb="5">
      <t>ダンシ</t>
    </rPh>
    <rPh sb="5" eb="8">
      <t>コウイシツ</t>
    </rPh>
    <phoneticPr fontId="1"/>
  </si>
  <si>
    <t>3F　階段(南)</t>
    <rPh sb="3" eb="5">
      <t>カイダン</t>
    </rPh>
    <rPh sb="6" eb="7">
      <t>ミナミ</t>
    </rPh>
    <phoneticPr fontId="1"/>
  </si>
  <si>
    <t>3F　ことば相談室</t>
    <rPh sb="6" eb="9">
      <t>ソウダンシツ</t>
    </rPh>
    <phoneticPr fontId="1"/>
  </si>
  <si>
    <t>3F　相談室(4)</t>
    <rPh sb="3" eb="6">
      <t>ソウダンシツ</t>
    </rPh>
    <phoneticPr fontId="1"/>
  </si>
  <si>
    <t>3F　プレイルーム(2)</t>
    <phoneticPr fontId="1"/>
  </si>
  <si>
    <t>4F　廊下</t>
    <rPh sb="3" eb="5">
      <t>ロウカ</t>
    </rPh>
    <phoneticPr fontId="1"/>
  </si>
  <si>
    <t>4F　教科書センター</t>
    <rPh sb="3" eb="6">
      <t>キョウカショ</t>
    </rPh>
    <phoneticPr fontId="1"/>
  </si>
  <si>
    <t>4F　ICT推進室</t>
    <rPh sb="6" eb="9">
      <t>スイシンシツ</t>
    </rPh>
    <phoneticPr fontId="1"/>
  </si>
  <si>
    <t>4F　小部屋</t>
    <rPh sb="3" eb="6">
      <t>コベヤ</t>
    </rPh>
    <phoneticPr fontId="1"/>
  </si>
  <si>
    <t>4F　サーバー室</t>
    <rPh sb="7" eb="8">
      <t>シツ</t>
    </rPh>
    <phoneticPr fontId="1"/>
  </si>
  <si>
    <t>4F　前室</t>
    <rPh sb="3" eb="5">
      <t>ゼンシツ</t>
    </rPh>
    <phoneticPr fontId="1"/>
  </si>
  <si>
    <t>4F　情報教育室</t>
    <rPh sb="3" eb="5">
      <t>ジョウホウ</t>
    </rPh>
    <rPh sb="5" eb="7">
      <t>キョウイク</t>
    </rPh>
    <rPh sb="7" eb="8">
      <t>シツ</t>
    </rPh>
    <phoneticPr fontId="1"/>
  </si>
  <si>
    <t>4F　科学実験室</t>
    <rPh sb="3" eb="5">
      <t>カガク</t>
    </rPh>
    <rPh sb="5" eb="8">
      <t>ジッケンシツ</t>
    </rPh>
    <phoneticPr fontId="1"/>
  </si>
  <si>
    <t>4F　ミーティングルーム</t>
    <phoneticPr fontId="1"/>
  </si>
  <si>
    <t>4F　PS</t>
    <phoneticPr fontId="1"/>
  </si>
  <si>
    <t>4F　階段(北)</t>
    <rPh sb="3" eb="5">
      <t>カイダン</t>
    </rPh>
    <rPh sb="6" eb="7">
      <t>キタ</t>
    </rPh>
    <phoneticPr fontId="1"/>
  </si>
  <si>
    <t>4F　便所</t>
    <rPh sb="3" eb="5">
      <t>ベンジョ</t>
    </rPh>
    <phoneticPr fontId="1"/>
  </si>
  <si>
    <t>4F　身障者便所</t>
    <rPh sb="3" eb="6">
      <t>シンショウシャ</t>
    </rPh>
    <rPh sb="6" eb="8">
      <t>ベンジョ</t>
    </rPh>
    <phoneticPr fontId="1"/>
  </si>
  <si>
    <t>4F　湯沸室</t>
    <rPh sb="3" eb="6">
      <t>ユワカシシツ</t>
    </rPh>
    <phoneticPr fontId="1"/>
  </si>
  <si>
    <t>4F　エスペランサルーム</t>
    <phoneticPr fontId="1"/>
  </si>
  <si>
    <t>4F　エスペランサスタッフルーム</t>
    <phoneticPr fontId="1"/>
  </si>
  <si>
    <t>4F　階段(南)</t>
    <rPh sb="3" eb="5">
      <t>カイダン</t>
    </rPh>
    <rPh sb="6" eb="7">
      <t>ミナミ</t>
    </rPh>
    <phoneticPr fontId="1"/>
  </si>
  <si>
    <t>4F　科学センター</t>
    <rPh sb="3" eb="5">
      <t>カガク</t>
    </rPh>
    <phoneticPr fontId="1"/>
  </si>
  <si>
    <t>4F　暗室</t>
    <rPh sb="3" eb="5">
      <t>アンシツ</t>
    </rPh>
    <phoneticPr fontId="1"/>
  </si>
  <si>
    <t>RF　廊下</t>
    <rPh sb="3" eb="5">
      <t>ロウカ</t>
    </rPh>
    <phoneticPr fontId="1"/>
  </si>
  <si>
    <t>RF　倉庫</t>
    <rPh sb="3" eb="5">
      <t>ソウコ</t>
    </rPh>
    <phoneticPr fontId="1"/>
  </si>
  <si>
    <t>RF　階段</t>
    <rPh sb="3" eb="5">
      <t>カイダン</t>
    </rPh>
    <phoneticPr fontId="1"/>
  </si>
  <si>
    <t>RF　屋上</t>
    <rPh sb="3" eb="5">
      <t>オクジョウ</t>
    </rPh>
    <phoneticPr fontId="1"/>
  </si>
  <si>
    <t>屋外　駐輪場</t>
    <rPh sb="0" eb="2">
      <t>オクガイ</t>
    </rPh>
    <rPh sb="3" eb="6">
      <t>チュウリンジョウ</t>
    </rPh>
    <phoneticPr fontId="1"/>
  </si>
  <si>
    <t>1F　駐車場スロープ(屋外)</t>
    <rPh sb="3" eb="6">
      <t>チュウシャジョウ</t>
    </rPh>
    <rPh sb="11" eb="13">
      <t>オクガイ</t>
    </rPh>
    <phoneticPr fontId="1"/>
  </si>
  <si>
    <t>1F　庭(屋外)</t>
    <rPh sb="3" eb="4">
      <t>ニワ</t>
    </rPh>
    <rPh sb="5" eb="7">
      <t>オクガイ</t>
    </rPh>
    <phoneticPr fontId="1"/>
  </si>
  <si>
    <t>パルックLED球　40W形　昼白色</t>
    <rPh sb="12" eb="13">
      <t>カタチ</t>
    </rPh>
    <phoneticPr fontId="1"/>
  </si>
  <si>
    <t>LDA4N-D-G/S/Z4/F</t>
  </si>
  <si>
    <t>高所に設置／勾配天井に設置</t>
    <rPh sb="0" eb="2">
      <t>コウショ</t>
    </rPh>
    <rPh sb="3" eb="5">
      <t>セッチ</t>
    </rPh>
    <rPh sb="6" eb="8">
      <t>コウバイ</t>
    </rPh>
    <rPh sb="8" eb="10">
      <t>テンジョウ</t>
    </rPh>
    <rPh sb="11" eb="13">
      <t>セッチ</t>
    </rPh>
    <phoneticPr fontId="1"/>
  </si>
  <si>
    <t>LED非常用照明器具　中天井用　埋込穴φ150</t>
    <rPh sb="3" eb="5">
      <t>ヒジョウ</t>
    </rPh>
    <rPh sb="5" eb="6">
      <t>ヨウ</t>
    </rPh>
    <rPh sb="6" eb="10">
      <t>ショウメイキグ</t>
    </rPh>
    <rPh sb="11" eb="12">
      <t>チュウ</t>
    </rPh>
    <rPh sb="12" eb="14">
      <t>テンジョウ</t>
    </rPh>
    <rPh sb="14" eb="15">
      <t>ヨウ</t>
    </rPh>
    <rPh sb="16" eb="18">
      <t>ウメコミ</t>
    </rPh>
    <rPh sb="18" eb="19">
      <t>アナ</t>
    </rPh>
    <phoneticPr fontId="1"/>
  </si>
  <si>
    <t>NNFB93616C</t>
  </si>
  <si>
    <t>ランプ交換／一部、花壇及び生垣内に設置</t>
    <rPh sb="3" eb="5">
      <t>コウカン</t>
    </rPh>
    <rPh sb="6" eb="8">
      <t>イチブ</t>
    </rPh>
    <rPh sb="9" eb="11">
      <t>カダン</t>
    </rPh>
    <rPh sb="11" eb="12">
      <t>オヨ</t>
    </rPh>
    <rPh sb="13" eb="15">
      <t>イケガキ</t>
    </rPh>
    <rPh sb="15" eb="16">
      <t>ナイ</t>
    </rPh>
    <rPh sb="17" eb="19">
      <t>セッチ</t>
    </rPh>
    <phoneticPr fontId="1"/>
  </si>
  <si>
    <t>高所に設置／非常灯の電源を蓄電池内蔵型に改修／
勾配天井に設置のため、天井加工して設置</t>
    <rPh sb="0" eb="2">
      <t>コウショ</t>
    </rPh>
    <rPh sb="3" eb="5">
      <t>セッチ</t>
    </rPh>
    <rPh sb="24" eb="26">
      <t>コウバイ</t>
    </rPh>
    <rPh sb="26" eb="28">
      <t>テンジョウ</t>
    </rPh>
    <rPh sb="29" eb="31">
      <t>セッチ</t>
    </rPh>
    <rPh sb="35" eb="37">
      <t>テンジョウ</t>
    </rPh>
    <rPh sb="37" eb="39">
      <t>カコウ</t>
    </rPh>
    <rPh sb="41" eb="43">
      <t>セッチ</t>
    </rPh>
    <phoneticPr fontId="1"/>
  </si>
  <si>
    <r>
      <rPr>
        <b/>
        <sz val="11"/>
        <color rgb="FFFF0000"/>
        <rFont val="Meiryo UI"/>
        <family val="3"/>
        <charset val="128"/>
      </rPr>
      <t>※</t>
    </r>
    <r>
      <rPr>
        <b/>
        <sz val="11"/>
        <color theme="1"/>
        <rFont val="Meiryo UI"/>
        <family val="3"/>
        <charset val="128"/>
      </rPr>
      <t xml:space="preserve">
天高
(m)</t>
    </r>
    <rPh sb="2" eb="3">
      <t>テン</t>
    </rPh>
    <rPh sb="3" eb="4">
      <t>タカ</t>
    </rPh>
    <phoneticPr fontId="1"/>
  </si>
  <si>
    <r>
      <rPr>
        <b/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掲載している</t>
    </r>
    <r>
      <rPr>
        <sz val="11"/>
        <color theme="1"/>
        <rFont val="Meiryo UI"/>
        <family val="3"/>
        <charset val="128"/>
      </rPr>
      <t>天高は目安のため、正確な数値は
　 図面または現地調査にて確認すること。</t>
    </r>
    <rPh sb="1" eb="3">
      <t>ケイサイ</t>
    </rPh>
    <rPh sb="7" eb="8">
      <t>テン</t>
    </rPh>
    <rPh sb="8" eb="9">
      <t>タカ</t>
    </rPh>
    <rPh sb="10" eb="12">
      <t>メヤス</t>
    </rPh>
    <rPh sb="16" eb="18">
      <t>セイカク</t>
    </rPh>
    <rPh sb="19" eb="21">
      <t>スウチ</t>
    </rPh>
    <rPh sb="25" eb="27">
      <t>ズメン</t>
    </rPh>
    <rPh sb="30" eb="34">
      <t>ゲンチチョウサ</t>
    </rPh>
    <rPh sb="36" eb="38">
      <t>カクニン</t>
    </rPh>
    <phoneticPr fontId="1"/>
  </si>
  <si>
    <t>a27</t>
    <phoneticPr fontId="1"/>
  </si>
  <si>
    <t>ランプ交換／高所に設置（街路灯）／一部、生垣内に設置</t>
    <rPh sb="3" eb="5">
      <t>コウカン</t>
    </rPh>
    <rPh sb="6" eb="8">
      <t>コウショ</t>
    </rPh>
    <rPh sb="9" eb="11">
      <t>セッチ</t>
    </rPh>
    <rPh sb="12" eb="14">
      <t>ガイロ</t>
    </rPh>
    <rPh sb="14" eb="15">
      <t>トウ</t>
    </rPh>
    <rPh sb="17" eb="19">
      <t>イチブ</t>
    </rPh>
    <rPh sb="20" eb="23">
      <t>イケガキナイ</t>
    </rPh>
    <rPh sb="24" eb="26">
      <t>セッチ</t>
    </rPh>
    <phoneticPr fontId="1"/>
  </si>
  <si>
    <t>【改修対象外・既設器具撤去】</t>
    <rPh sb="1" eb="3">
      <t>カイシュウ</t>
    </rPh>
    <rPh sb="3" eb="6">
      <t>タイショウガイ</t>
    </rPh>
    <rPh sb="7" eb="11">
      <t>キセツキグ</t>
    </rPh>
    <rPh sb="11" eb="13">
      <t>テッキョ</t>
    </rPh>
    <phoneticPr fontId="1"/>
  </si>
  <si>
    <t>【改修対象外・既設器具撤去】</t>
    <rPh sb="1" eb="3">
      <t>カイシュウ</t>
    </rPh>
    <rPh sb="3" eb="6">
      <t>タイショウガイ</t>
    </rPh>
    <rPh sb="7" eb="13">
      <t>キセツキグテッキョ</t>
    </rPh>
    <phoneticPr fontId="1"/>
  </si>
  <si>
    <t>既設器具を撤去</t>
    <rPh sb="0" eb="4">
      <t>キセツキグ</t>
    </rPh>
    <rPh sb="5" eb="7">
      <t>テッキョ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</si>
</sst>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4" fillId="0" borderId="11" xfId="0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2" borderId="6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 shrinkToFit="1"/>
    </xf>
    <xf numFmtId="176" fontId="2" fillId="2" borderId="10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vertical="center"/>
    </xf>
    <xf numFmtId="176" fontId="7" fillId="2" borderId="6" xfId="0" applyNumberFormat="1" applyFont="1" applyFill="1" applyBorder="1" applyAlignment="1">
      <alignment vertical="center"/>
    </xf>
    <xf numFmtId="176" fontId="7" fillId="0" borderId="6" xfId="0" applyNumberFormat="1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176" fontId="8" fillId="0" borderId="6" xfId="0" applyNumberFormat="1" applyFont="1" applyBorder="1" applyAlignment="1">
      <alignment vertical="center"/>
    </xf>
    <xf numFmtId="0" fontId="2" fillId="0" borderId="4" xfId="0" applyFont="1" applyFill="1" applyBorder="1">
      <alignment vertical="center"/>
    </xf>
    <xf numFmtId="176" fontId="6" fillId="0" borderId="6" xfId="0" applyNumberFormat="1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vertical="center" wrapText="1"/>
    </xf>
    <xf numFmtId="176" fontId="4" fillId="0" borderId="10" xfId="0" applyNumberFormat="1" applyFont="1" applyBorder="1" applyAlignment="1">
      <alignment horizontal="center" vertical="center"/>
    </xf>
    <xf numFmtId="0" fontId="2" fillId="0" borderId="17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 shrinkToFit="1"/>
    </xf>
    <xf numFmtId="0" fontId="2" fillId="0" borderId="17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wrapText="1"/>
    </xf>
    <xf numFmtId="176" fontId="2" fillId="0" borderId="18" xfId="0" applyNumberFormat="1" applyFont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8042-6A14-4617-8B2D-D638C128BC26}">
  <sheetPr>
    <tabColor rgb="FFFFFF00"/>
    <pageSetUpPr fitToPage="1"/>
  </sheetPr>
  <dimension ref="A1:H86"/>
  <sheetViews>
    <sheetView view="pageBreakPreview" zoomScale="85" zoomScaleNormal="85" zoomScaleSheetLayoutView="85" workbookViewId="0">
      <pane ySplit="2" topLeftCell="A3" activePane="bottomLeft" state="frozen"/>
      <selection activeCell="M34" sqref="M34"/>
      <selection pane="bottomLeft" activeCell="M34" sqref="M34"/>
    </sheetView>
  </sheetViews>
  <sheetFormatPr defaultColWidth="9" defaultRowHeight="15.75" x14ac:dyDescent="0.4"/>
  <cols>
    <col min="1" max="1" width="54.25" style="3" hidden="1" customWidth="1"/>
    <col min="2" max="2" width="9" style="3"/>
    <col min="3" max="3" width="59.25" style="8" bestFit="1" customWidth="1"/>
    <col min="4" max="4" width="55" style="8" bestFit="1" customWidth="1"/>
    <col min="5" max="16384" width="9" style="3"/>
  </cols>
  <sheetData>
    <row r="1" spans="1:8" ht="20.100000000000001" customHeight="1" x14ac:dyDescent="0.4">
      <c r="A1" s="10" t="s">
        <v>46</v>
      </c>
      <c r="B1" s="9" t="s">
        <v>45</v>
      </c>
      <c r="C1" s="8" t="s">
        <v>120</v>
      </c>
    </row>
    <row r="2" spans="1:8" x14ac:dyDescent="0.4">
      <c r="A2" s="1" t="s">
        <v>2</v>
      </c>
      <c r="B2" s="2" t="s">
        <v>0</v>
      </c>
      <c r="C2" s="6" t="s">
        <v>1</v>
      </c>
      <c r="D2" s="6" t="s">
        <v>2</v>
      </c>
      <c r="E2" s="2" t="s">
        <v>3</v>
      </c>
      <c r="F2" s="2" t="s">
        <v>5</v>
      </c>
      <c r="G2" s="2" t="s">
        <v>4</v>
      </c>
      <c r="H2" s="2" t="s">
        <v>6</v>
      </c>
    </row>
    <row r="3" spans="1:8" x14ac:dyDescent="0.4">
      <c r="A3" s="4" t="s">
        <v>56</v>
      </c>
      <c r="B3" s="2">
        <v>1</v>
      </c>
      <c r="C3" s="7" t="str">
        <f>IFERROR(VLOOKUP($A3,#REF!,2,0),"")</f>
        <v/>
      </c>
      <c r="D3" s="7" t="str">
        <f>IFERROR(VLOOKUP($A3,#REF!,3,0),"")</f>
        <v/>
      </c>
      <c r="E3" s="2" t="str">
        <f>IFERROR(VLOOKUP($A3,#REF!,4,0),"")</f>
        <v/>
      </c>
      <c r="F3" s="2" t="str">
        <f>IFERROR(VLOOKUP($A3,#REF!,5,0),"")</f>
        <v/>
      </c>
      <c r="G3" s="5" t="str">
        <f>IFERROR(VLOOKUP($A3,#REF!,6,0),"")</f>
        <v/>
      </c>
      <c r="H3" s="2">
        <v>11</v>
      </c>
    </row>
    <row r="4" spans="1:8" x14ac:dyDescent="0.4">
      <c r="A4" s="4" t="s">
        <v>57</v>
      </c>
      <c r="B4" s="2">
        <v>10</v>
      </c>
      <c r="C4" s="7" t="str">
        <f>IFERROR(VLOOKUP($A4,#REF!,2,0),"")</f>
        <v/>
      </c>
      <c r="D4" s="7" t="str">
        <f>IFERROR(VLOOKUP($A4,#REF!,3,0),"")</f>
        <v/>
      </c>
      <c r="E4" s="2" t="str">
        <f>IFERROR(VLOOKUP($A4,#REF!,4,0),"")</f>
        <v/>
      </c>
      <c r="F4" s="2" t="str">
        <f>IFERROR(VLOOKUP($A4,#REF!,5,0),"")</f>
        <v/>
      </c>
      <c r="G4" s="5" t="str">
        <f>IFERROR(VLOOKUP($A4,#REF!,6,0),"")</f>
        <v/>
      </c>
      <c r="H4" s="2">
        <v>6</v>
      </c>
    </row>
    <row r="5" spans="1:8" x14ac:dyDescent="0.4">
      <c r="A5" s="4" t="s">
        <v>28</v>
      </c>
      <c r="B5" s="2">
        <v>11</v>
      </c>
      <c r="C5" s="7" t="str">
        <f>IFERROR(VLOOKUP($A5,#REF!,2,0),"")</f>
        <v/>
      </c>
      <c r="D5" s="7" t="str">
        <f>IFERROR(VLOOKUP($A5,#REF!,3,0),"")</f>
        <v/>
      </c>
      <c r="E5" s="2" t="str">
        <f>IFERROR(VLOOKUP($A5,#REF!,4,0),"")</f>
        <v/>
      </c>
      <c r="F5" s="2" t="str">
        <f>IFERROR(VLOOKUP($A5,#REF!,5,0),"")</f>
        <v/>
      </c>
      <c r="G5" s="5" t="s">
        <v>186</v>
      </c>
      <c r="H5" s="2">
        <v>56</v>
      </c>
    </row>
    <row r="6" spans="1:8" x14ac:dyDescent="0.4">
      <c r="A6" s="4" t="s">
        <v>58</v>
      </c>
      <c r="B6" s="2">
        <v>12</v>
      </c>
      <c r="C6" s="7" t="str">
        <f>IFERROR(VLOOKUP($A6,#REF!,2,0),"")</f>
        <v/>
      </c>
      <c r="D6" s="7" t="str">
        <f>IFERROR(VLOOKUP($A6,#REF!,3,0),"")</f>
        <v/>
      </c>
      <c r="E6" s="2" t="str">
        <f>IFERROR(VLOOKUP($A6,#REF!,4,0),"")</f>
        <v/>
      </c>
      <c r="F6" s="2" t="str">
        <f>IFERROR(VLOOKUP($A6,#REF!,5,0),"")</f>
        <v/>
      </c>
      <c r="G6" s="5" t="str">
        <f>IFERROR(VLOOKUP($A6,#REF!,6,0),"")</f>
        <v/>
      </c>
      <c r="H6" s="2">
        <v>72</v>
      </c>
    </row>
    <row r="7" spans="1:8" x14ac:dyDescent="0.4">
      <c r="A7" s="4" t="s">
        <v>59</v>
      </c>
      <c r="B7" s="2">
        <v>13</v>
      </c>
      <c r="C7" s="7" t="str">
        <f>IFERROR(VLOOKUP($A7,#REF!,2,0),"")</f>
        <v/>
      </c>
      <c r="D7" s="7" t="str">
        <f>IFERROR(VLOOKUP($A7,#REF!,3,0),"")</f>
        <v/>
      </c>
      <c r="E7" s="2" t="str">
        <f>IFERROR(VLOOKUP($A7,#REF!,4,0),"")</f>
        <v/>
      </c>
      <c r="F7" s="2" t="str">
        <f>IFERROR(VLOOKUP($A7,#REF!,5,0),"")</f>
        <v/>
      </c>
      <c r="G7" s="5" t="str">
        <f>IFERROR(VLOOKUP($A7,#REF!,6,0),"")</f>
        <v/>
      </c>
      <c r="H7" s="2">
        <v>45</v>
      </c>
    </row>
    <row r="8" spans="1:8" x14ac:dyDescent="0.4">
      <c r="A8" s="4" t="s">
        <v>29</v>
      </c>
      <c r="B8" s="2">
        <v>14</v>
      </c>
      <c r="C8" s="7" t="str">
        <f>IFERROR(VLOOKUP($A8,#REF!,2,0),"")</f>
        <v/>
      </c>
      <c r="D8" s="7" t="str">
        <f>IFERROR(VLOOKUP($A8,#REF!,3,0),"")</f>
        <v/>
      </c>
      <c r="E8" s="2" t="str">
        <f>IFERROR(VLOOKUP($A8,#REF!,4,0),"")</f>
        <v/>
      </c>
      <c r="F8" s="2" t="str">
        <f>IFERROR(VLOOKUP($A8,#REF!,5,0),"")</f>
        <v/>
      </c>
      <c r="G8" s="5" t="str">
        <f>IFERROR(VLOOKUP($A8,#REF!,6,0),"")</f>
        <v/>
      </c>
      <c r="H8" s="2">
        <v>130</v>
      </c>
    </row>
    <row r="9" spans="1:8" x14ac:dyDescent="0.4">
      <c r="A9" s="4" t="s">
        <v>60</v>
      </c>
      <c r="B9" s="2">
        <v>15</v>
      </c>
      <c r="C9" s="7" t="str">
        <f>IFERROR(VLOOKUP($A9,#REF!,2,0),"")</f>
        <v/>
      </c>
      <c r="D9" s="7" t="str">
        <f>IFERROR(VLOOKUP($A9,#REF!,3,0),"")</f>
        <v/>
      </c>
      <c r="E9" s="2" t="str">
        <f>IFERROR(VLOOKUP($A9,#REF!,4,0),"")</f>
        <v/>
      </c>
      <c r="F9" s="2" t="str">
        <f>IFERROR(VLOOKUP($A9,#REF!,5,0),"")</f>
        <v/>
      </c>
      <c r="G9" s="5" t="str">
        <f>IFERROR(VLOOKUP($A9,#REF!,6,0),"")</f>
        <v/>
      </c>
      <c r="H9" s="2">
        <v>133</v>
      </c>
    </row>
    <row r="10" spans="1:8" x14ac:dyDescent="0.4">
      <c r="A10" s="4" t="s">
        <v>115</v>
      </c>
      <c r="B10" s="2">
        <v>16</v>
      </c>
      <c r="C10" s="7" t="str">
        <f>IFERROR(VLOOKUP($A10,#REF!,2,0),"")</f>
        <v/>
      </c>
      <c r="D10" s="7" t="str">
        <f>IFERROR(VLOOKUP($A10,#REF!,3,0),"")</f>
        <v/>
      </c>
      <c r="E10" s="2" t="str">
        <f>IFERROR(VLOOKUP($A10,#REF!,4,0),"")</f>
        <v/>
      </c>
      <c r="F10" s="2" t="str">
        <f>IFERROR(VLOOKUP($A10,#REF!,5,0),"")</f>
        <v/>
      </c>
      <c r="G10" s="5" t="str">
        <f>IFERROR(VLOOKUP($A10,#REF!,6,0),"")</f>
        <v/>
      </c>
      <c r="H10" s="2">
        <v>15</v>
      </c>
    </row>
    <row r="11" spans="1:8" x14ac:dyDescent="0.4">
      <c r="A11" s="4" t="s">
        <v>62</v>
      </c>
      <c r="B11" s="2">
        <v>17</v>
      </c>
      <c r="C11" s="7" t="str">
        <f>IFERROR(VLOOKUP($A11,#REF!,2,0),"")</f>
        <v/>
      </c>
      <c r="D11" s="7" t="str">
        <f>IFERROR(VLOOKUP($A11,#REF!,3,0),"")</f>
        <v/>
      </c>
      <c r="E11" s="2" t="str">
        <f>IFERROR(VLOOKUP($A11,#REF!,4,0),"")</f>
        <v/>
      </c>
      <c r="F11" s="2" t="str">
        <f>IFERROR(VLOOKUP($A11,#REF!,5,0),"")</f>
        <v/>
      </c>
      <c r="G11" s="5" t="str">
        <f>IFERROR(VLOOKUP($A11,#REF!,6,0),"")</f>
        <v/>
      </c>
      <c r="H11" s="2">
        <v>44</v>
      </c>
    </row>
    <row r="12" spans="1:8" x14ac:dyDescent="0.4">
      <c r="A12" s="4" t="s">
        <v>63</v>
      </c>
      <c r="B12" s="2">
        <v>18</v>
      </c>
      <c r="C12" s="7" t="str">
        <f>IFERROR(VLOOKUP($A12,#REF!,2,0),"")</f>
        <v/>
      </c>
      <c r="D12" s="7" t="str">
        <f>IFERROR(VLOOKUP($A12,#REF!,3,0),"")</f>
        <v/>
      </c>
      <c r="E12" s="2" t="str">
        <f>IFERROR(VLOOKUP($A12,#REF!,4,0),"")</f>
        <v/>
      </c>
      <c r="F12" s="2" t="str">
        <f>IFERROR(VLOOKUP($A12,#REF!,5,0),"")</f>
        <v/>
      </c>
      <c r="G12" s="5" t="str">
        <f>IFERROR(VLOOKUP($A12,#REF!,6,0),"")</f>
        <v/>
      </c>
      <c r="H12" s="2">
        <v>15</v>
      </c>
    </row>
    <row r="13" spans="1:8" x14ac:dyDescent="0.4">
      <c r="A13" s="4" t="s">
        <v>64</v>
      </c>
      <c r="B13" s="2">
        <v>19</v>
      </c>
      <c r="C13" s="7" t="str">
        <f>IFERROR(VLOOKUP($A13,#REF!,2,0),"")</f>
        <v/>
      </c>
      <c r="D13" s="7" t="str">
        <f>IFERROR(VLOOKUP($A13,#REF!,3,0),"")</f>
        <v/>
      </c>
      <c r="E13" s="2" t="str">
        <f>IFERROR(VLOOKUP($A13,#REF!,4,0),"")</f>
        <v/>
      </c>
      <c r="F13" s="2" t="str">
        <f>IFERROR(VLOOKUP($A13,#REF!,5,0),"")</f>
        <v/>
      </c>
      <c r="G13" s="5" t="str">
        <f>IFERROR(VLOOKUP($A13,#REF!,6,0),"")</f>
        <v/>
      </c>
      <c r="H13" s="2">
        <v>17</v>
      </c>
    </row>
    <row r="14" spans="1:8" x14ac:dyDescent="0.4">
      <c r="A14" s="4" t="s">
        <v>65</v>
      </c>
      <c r="B14" s="2">
        <v>2</v>
      </c>
      <c r="C14" s="7" t="str">
        <f>IFERROR(VLOOKUP($A14,#REF!,2,0),"")</f>
        <v/>
      </c>
      <c r="D14" s="7" t="str">
        <f>IFERROR(VLOOKUP($A14,#REF!,3,0),"")</f>
        <v/>
      </c>
      <c r="E14" s="2" t="str">
        <f>IFERROR(VLOOKUP($A14,#REF!,4,0),"")</f>
        <v/>
      </c>
      <c r="F14" s="2" t="str">
        <f>IFERROR(VLOOKUP($A14,#REF!,5,0),"")</f>
        <v/>
      </c>
      <c r="G14" s="5" t="str">
        <f>IFERROR(VLOOKUP($A14,#REF!,6,0),"")</f>
        <v/>
      </c>
      <c r="H14" s="2">
        <v>34</v>
      </c>
    </row>
    <row r="15" spans="1:8" x14ac:dyDescent="0.4">
      <c r="A15" s="4" t="s">
        <v>66</v>
      </c>
      <c r="B15" s="2">
        <v>20</v>
      </c>
      <c r="C15" s="7" t="str">
        <f>IFERROR(VLOOKUP($A15,#REF!,2,0),"")</f>
        <v/>
      </c>
      <c r="D15" s="7" t="str">
        <f>IFERROR(VLOOKUP($A15,#REF!,3,0),"")</f>
        <v/>
      </c>
      <c r="E15" s="2" t="str">
        <f>IFERROR(VLOOKUP($A15,#REF!,4,0),"")</f>
        <v/>
      </c>
      <c r="F15" s="2" t="str">
        <f>IFERROR(VLOOKUP($A15,#REF!,5,0),"")</f>
        <v/>
      </c>
      <c r="G15" s="5" t="str">
        <f>IFERROR(VLOOKUP($A15,#REF!,6,0),"")</f>
        <v/>
      </c>
      <c r="H15" s="2">
        <v>4</v>
      </c>
    </row>
    <row r="16" spans="1:8" x14ac:dyDescent="0.4">
      <c r="A16" s="4" t="s">
        <v>67</v>
      </c>
      <c r="B16" s="2">
        <v>21</v>
      </c>
      <c r="C16" s="7" t="str">
        <f>IFERROR(VLOOKUP($A16,#REF!,2,0),"")</f>
        <v/>
      </c>
      <c r="D16" s="7" t="str">
        <f>IFERROR(VLOOKUP($A16,#REF!,3,0),"")</f>
        <v/>
      </c>
      <c r="E16" s="2" t="str">
        <f>IFERROR(VLOOKUP($A16,#REF!,4,0),"")</f>
        <v/>
      </c>
      <c r="F16" s="2" t="str">
        <f>IFERROR(VLOOKUP($A16,#REF!,5,0),"")</f>
        <v/>
      </c>
      <c r="G16" s="5" t="str">
        <f>IFERROR(VLOOKUP($A16,#REF!,6,0),"")</f>
        <v/>
      </c>
      <c r="H16" s="2">
        <v>7</v>
      </c>
    </row>
    <row r="17" spans="1:8" x14ac:dyDescent="0.4">
      <c r="A17" s="4" t="s">
        <v>68</v>
      </c>
      <c r="B17" s="2">
        <v>22</v>
      </c>
      <c r="C17" s="7" t="str">
        <f>IFERROR(VLOOKUP($A17,#REF!,2,0),"")</f>
        <v/>
      </c>
      <c r="D17" s="7" t="str">
        <f>IFERROR(VLOOKUP($A17,#REF!,3,0),"")</f>
        <v/>
      </c>
      <c r="E17" s="2" t="str">
        <f>IFERROR(VLOOKUP($A17,#REF!,4,0),"")</f>
        <v/>
      </c>
      <c r="F17" s="2" t="str">
        <f>IFERROR(VLOOKUP($A17,#REF!,5,0),"")</f>
        <v/>
      </c>
      <c r="G17" s="5" t="str">
        <f>IFERROR(VLOOKUP($A17,#REF!,6,0),"")</f>
        <v/>
      </c>
      <c r="H17" s="2">
        <v>2</v>
      </c>
    </row>
    <row r="18" spans="1:8" x14ac:dyDescent="0.4">
      <c r="A18" s="4" t="s">
        <v>115</v>
      </c>
      <c r="B18" s="2">
        <v>23</v>
      </c>
      <c r="C18" s="7" t="str">
        <f>IFERROR(VLOOKUP($A18,#REF!,2,0),"")</f>
        <v/>
      </c>
      <c r="D18" s="7" t="str">
        <f>IFERROR(VLOOKUP($A18,#REF!,3,0),"")</f>
        <v/>
      </c>
      <c r="E18" s="2" t="str">
        <f>IFERROR(VLOOKUP($A18,#REF!,4,0),"")</f>
        <v/>
      </c>
      <c r="F18" s="2" t="str">
        <f>IFERROR(VLOOKUP($A18,#REF!,5,0),"")</f>
        <v/>
      </c>
      <c r="G18" s="5" t="str">
        <f>IFERROR(VLOOKUP($A18,#REF!,6,0),"")</f>
        <v/>
      </c>
      <c r="H18" s="2">
        <v>4</v>
      </c>
    </row>
    <row r="19" spans="1:8" x14ac:dyDescent="0.4">
      <c r="A19" s="4" t="s">
        <v>180</v>
      </c>
      <c r="B19" s="2">
        <v>24</v>
      </c>
      <c r="C19" s="7" t="str">
        <f>IFERROR(VLOOKUP($A19,#REF!,2,0),"")</f>
        <v/>
      </c>
      <c r="D19" s="7" t="str">
        <f>IFERROR(VLOOKUP($A19,#REF!,3,0),"")</f>
        <v/>
      </c>
      <c r="E19" s="2" t="str">
        <f>IFERROR(VLOOKUP($A19,#REF!,4,0),"")</f>
        <v/>
      </c>
      <c r="F19" s="2" t="str">
        <f>IFERROR(VLOOKUP($A19,#REF!,5,0),"")</f>
        <v/>
      </c>
      <c r="G19" s="5" t="str">
        <f>IFERROR(VLOOKUP($A19,#REF!,6,0),"")</f>
        <v/>
      </c>
      <c r="H19" s="2">
        <v>10</v>
      </c>
    </row>
    <row r="20" spans="1:8" x14ac:dyDescent="0.4">
      <c r="A20" s="4" t="s">
        <v>29</v>
      </c>
      <c r="B20" s="2">
        <v>25</v>
      </c>
      <c r="C20" s="7" t="str">
        <f>IFERROR(VLOOKUP($A20,#REF!,2,0),"")</f>
        <v/>
      </c>
      <c r="D20" s="7" t="str">
        <f>IFERROR(VLOOKUP($A20,#REF!,3,0),"")</f>
        <v/>
      </c>
      <c r="E20" s="2" t="str">
        <f>IFERROR(VLOOKUP($A20,#REF!,4,0),"")</f>
        <v/>
      </c>
      <c r="F20" s="2" t="str">
        <f>IFERROR(VLOOKUP($A20,#REF!,5,0),"")</f>
        <v/>
      </c>
      <c r="G20" s="5" t="str">
        <f>IFERROR(VLOOKUP($A20,#REF!,6,0),"")</f>
        <v/>
      </c>
      <c r="H20" s="2">
        <v>18</v>
      </c>
    </row>
    <row r="21" spans="1:8" x14ac:dyDescent="0.4">
      <c r="A21" s="4" t="s">
        <v>69</v>
      </c>
      <c r="B21" s="2">
        <v>26</v>
      </c>
      <c r="C21" s="7" t="str">
        <f>IFERROR(VLOOKUP($A21,#REF!,2,0),"")</f>
        <v/>
      </c>
      <c r="D21" s="7" t="str">
        <f>IFERROR(VLOOKUP($A21,#REF!,3,0),"")</f>
        <v/>
      </c>
      <c r="E21" s="2" t="str">
        <f>IFERROR(VLOOKUP($A21,#REF!,4,0),"")</f>
        <v/>
      </c>
      <c r="F21" s="2" t="str">
        <f>IFERROR(VLOOKUP($A21,#REF!,5,0),"")</f>
        <v/>
      </c>
      <c r="G21" s="5" t="str">
        <f>IFERROR(VLOOKUP($A21,#REF!,6,0),"")</f>
        <v/>
      </c>
      <c r="H21" s="2">
        <v>1</v>
      </c>
    </row>
    <row r="22" spans="1:8" x14ac:dyDescent="0.4">
      <c r="A22" s="4" t="s">
        <v>29</v>
      </c>
      <c r="B22" s="2">
        <v>27</v>
      </c>
      <c r="C22" s="7" t="str">
        <f>IFERROR(VLOOKUP($A22,#REF!,2,0),"")</f>
        <v/>
      </c>
      <c r="D22" s="7" t="str">
        <f>IFERROR(VLOOKUP($A22,#REF!,3,0),"")</f>
        <v/>
      </c>
      <c r="E22" s="2" t="str">
        <f>IFERROR(VLOOKUP($A22,#REF!,4,0),"")</f>
        <v/>
      </c>
      <c r="F22" s="2" t="str">
        <f>IFERROR(VLOOKUP($A22,#REF!,5,0),"")</f>
        <v/>
      </c>
      <c r="G22" s="5" t="str">
        <f>IFERROR(VLOOKUP($A22,#REF!,6,0),"")</f>
        <v/>
      </c>
      <c r="H22" s="2">
        <v>10</v>
      </c>
    </row>
    <row r="23" spans="1:8" x14ac:dyDescent="0.4">
      <c r="A23" s="4" t="s">
        <v>70</v>
      </c>
      <c r="B23" s="2">
        <v>28</v>
      </c>
      <c r="C23" s="7" t="str">
        <f>IFERROR(VLOOKUP($A23,#REF!,2,0),"")</f>
        <v/>
      </c>
      <c r="D23" s="7" t="str">
        <f>IFERROR(VLOOKUP($A23,#REF!,3,0),"")</f>
        <v/>
      </c>
      <c r="E23" s="2" t="str">
        <f>IFERROR(VLOOKUP($A23,#REF!,4,0),"")</f>
        <v/>
      </c>
      <c r="F23" s="2" t="str">
        <f>IFERROR(VLOOKUP($A23,#REF!,5,0),"")</f>
        <v/>
      </c>
      <c r="G23" s="5" t="str">
        <f>IFERROR(VLOOKUP($A23,#REF!,6,0),"")</f>
        <v/>
      </c>
      <c r="H23" s="2">
        <v>4</v>
      </c>
    </row>
    <row r="24" spans="1:8" x14ac:dyDescent="0.4">
      <c r="A24" s="4" t="s">
        <v>71</v>
      </c>
      <c r="B24" s="2">
        <v>29</v>
      </c>
      <c r="C24" s="7" t="str">
        <f>IFERROR(VLOOKUP($A24,#REF!,2,0),"")</f>
        <v/>
      </c>
      <c r="D24" s="7" t="str">
        <f>IFERROR(VLOOKUP($A24,#REF!,3,0),"")</f>
        <v/>
      </c>
      <c r="E24" s="2" t="str">
        <f>IFERROR(VLOOKUP($A24,#REF!,4,0),"")</f>
        <v/>
      </c>
      <c r="F24" s="2" t="str">
        <f>IFERROR(VLOOKUP($A24,#REF!,5,0),"")</f>
        <v/>
      </c>
      <c r="G24" s="5" t="str">
        <f>IFERROR(VLOOKUP($A24,#REF!,6,0),"")</f>
        <v/>
      </c>
      <c r="H24" s="2">
        <v>2</v>
      </c>
    </row>
    <row r="25" spans="1:8" x14ac:dyDescent="0.4">
      <c r="A25" s="4" t="s">
        <v>72</v>
      </c>
      <c r="B25" s="2">
        <v>3</v>
      </c>
      <c r="C25" s="7" t="str">
        <f>IFERROR(VLOOKUP($A25,#REF!,2,0),"")</f>
        <v/>
      </c>
      <c r="D25" s="7" t="str">
        <f>IFERROR(VLOOKUP($A25,#REF!,3,0),"")</f>
        <v/>
      </c>
      <c r="E25" s="2" t="str">
        <f>IFERROR(VLOOKUP($A25,#REF!,4,0),"")</f>
        <v/>
      </c>
      <c r="F25" s="2" t="str">
        <f>IFERROR(VLOOKUP($A25,#REF!,5,0),"")</f>
        <v/>
      </c>
      <c r="G25" s="5" t="str">
        <f>IFERROR(VLOOKUP($A25,#REF!,6,0),"")</f>
        <v/>
      </c>
      <c r="H25" s="2">
        <v>14</v>
      </c>
    </row>
    <row r="26" spans="1:8" x14ac:dyDescent="0.4">
      <c r="A26" s="4" t="s">
        <v>73</v>
      </c>
      <c r="B26" s="2">
        <v>30</v>
      </c>
      <c r="C26" s="7" t="str">
        <f>IFERROR(VLOOKUP($A26,#REF!,2,0),"")</f>
        <v/>
      </c>
      <c r="D26" s="7" t="str">
        <f>IFERROR(VLOOKUP($A26,#REF!,3,0),"")</f>
        <v/>
      </c>
      <c r="E26" s="2" t="str">
        <f>IFERROR(VLOOKUP($A26,#REF!,4,0),"")</f>
        <v/>
      </c>
      <c r="F26" s="2" t="str">
        <f>IFERROR(VLOOKUP($A26,#REF!,5,0),"")</f>
        <v/>
      </c>
      <c r="G26" s="5" t="str">
        <f>IFERROR(VLOOKUP($A26,#REF!,6,0),"")</f>
        <v/>
      </c>
      <c r="H26" s="2">
        <v>7</v>
      </c>
    </row>
    <row r="27" spans="1:8" x14ac:dyDescent="0.4">
      <c r="A27" s="4" t="s">
        <v>74</v>
      </c>
      <c r="B27" s="2">
        <v>31</v>
      </c>
      <c r="C27" s="7" t="str">
        <f>IFERROR(VLOOKUP($A27,#REF!,2,0),"")</f>
        <v/>
      </c>
      <c r="D27" s="7" t="str">
        <f>IFERROR(VLOOKUP($A27,#REF!,3,0),"")</f>
        <v/>
      </c>
      <c r="E27" s="2" t="str">
        <f>IFERROR(VLOOKUP($A27,#REF!,4,0),"")</f>
        <v/>
      </c>
      <c r="F27" s="2" t="str">
        <f>IFERROR(VLOOKUP($A27,#REF!,5,0),"")</f>
        <v/>
      </c>
      <c r="G27" s="5" t="str">
        <f>IFERROR(VLOOKUP($A27,#REF!,6,0),"")</f>
        <v/>
      </c>
      <c r="H27" s="2">
        <v>4</v>
      </c>
    </row>
    <row r="28" spans="1:8" x14ac:dyDescent="0.4">
      <c r="A28" s="4" t="s">
        <v>75</v>
      </c>
      <c r="B28" s="2">
        <v>32</v>
      </c>
      <c r="C28" s="7" t="str">
        <f>IFERROR(VLOOKUP($A28,#REF!,2,0),"")</f>
        <v/>
      </c>
      <c r="D28" s="7" t="str">
        <f>IFERROR(VLOOKUP($A28,#REF!,3,0),"")</f>
        <v/>
      </c>
      <c r="E28" s="2" t="str">
        <f>IFERROR(VLOOKUP($A28,#REF!,4,0),"")</f>
        <v/>
      </c>
      <c r="F28" s="2" t="str">
        <f>IFERROR(VLOOKUP($A28,#REF!,5,0),"")</f>
        <v/>
      </c>
      <c r="G28" s="5" t="str">
        <f>IFERROR(VLOOKUP($A28,#REF!,6,0),"")</f>
        <v/>
      </c>
      <c r="H28" s="2">
        <v>105</v>
      </c>
    </row>
    <row r="29" spans="1:8" x14ac:dyDescent="0.4">
      <c r="A29" s="4" t="s">
        <v>76</v>
      </c>
      <c r="B29" s="2">
        <v>33</v>
      </c>
      <c r="C29" s="7" t="str">
        <f>IFERROR(VLOOKUP($A29,#REF!,2,0),"")</f>
        <v/>
      </c>
      <c r="D29" s="7" t="str">
        <f>IFERROR(VLOOKUP($A29,#REF!,3,0),"")</f>
        <v/>
      </c>
      <c r="E29" s="2" t="str">
        <f>IFERROR(VLOOKUP($A29,#REF!,4,0),"")</f>
        <v/>
      </c>
      <c r="F29" s="2" t="str">
        <f>IFERROR(VLOOKUP($A29,#REF!,5,0),"")</f>
        <v/>
      </c>
      <c r="G29" s="5" t="str">
        <f>IFERROR(VLOOKUP($A29,#REF!,6,0),"")</f>
        <v/>
      </c>
      <c r="H29" s="2">
        <v>8</v>
      </c>
    </row>
    <row r="30" spans="1:8" x14ac:dyDescent="0.4">
      <c r="A30" s="4" t="s">
        <v>37</v>
      </c>
      <c r="B30" s="2">
        <v>34</v>
      </c>
      <c r="C30" s="7" t="str">
        <f>IFERROR(VLOOKUP($A30,#REF!,2,0),"")</f>
        <v/>
      </c>
      <c r="D30" s="7" t="str">
        <f>IFERROR(VLOOKUP($A30,#REF!,3,0),"")</f>
        <v/>
      </c>
      <c r="E30" s="2" t="str">
        <f>IFERROR(VLOOKUP($A30,#REF!,4,0),"")</f>
        <v/>
      </c>
      <c r="F30" s="2" t="str">
        <f>IFERROR(VLOOKUP($A30,#REF!,5,0),"")</f>
        <v/>
      </c>
      <c r="G30" s="5" t="str">
        <f>IFERROR(VLOOKUP($A30,#REF!,6,0),"")</f>
        <v/>
      </c>
      <c r="H30" s="2">
        <v>2</v>
      </c>
    </row>
    <row r="31" spans="1:8" x14ac:dyDescent="0.4">
      <c r="A31" s="4" t="s">
        <v>77</v>
      </c>
      <c r="B31" s="2">
        <v>35</v>
      </c>
      <c r="C31" s="7" t="str">
        <f>IFERROR(VLOOKUP($A31,#REF!,2,0),"")</f>
        <v/>
      </c>
      <c r="D31" s="7" t="str">
        <f>IFERROR(VLOOKUP($A31,#REF!,3,0),"")</f>
        <v/>
      </c>
      <c r="E31" s="2" t="str">
        <f>IFERROR(VLOOKUP($A31,#REF!,4,0),"")</f>
        <v/>
      </c>
      <c r="F31" s="2" t="str">
        <f>IFERROR(VLOOKUP($A31,#REF!,5,0),"")</f>
        <v/>
      </c>
      <c r="G31" s="5" t="str">
        <f>IFERROR(VLOOKUP($A31,#REF!,6,0),"")</f>
        <v/>
      </c>
      <c r="H31" s="2">
        <v>3</v>
      </c>
    </row>
    <row r="32" spans="1:8" x14ac:dyDescent="0.4">
      <c r="A32" s="4" t="s">
        <v>78</v>
      </c>
      <c r="B32" s="2">
        <v>36</v>
      </c>
      <c r="C32" s="7" t="str">
        <f>IFERROR(VLOOKUP($A32,#REF!,2,0),"")</f>
        <v/>
      </c>
      <c r="D32" s="7" t="str">
        <f>IFERROR(VLOOKUP($A32,#REF!,3,0),"")</f>
        <v/>
      </c>
      <c r="E32" s="2" t="str">
        <f>IFERROR(VLOOKUP($A32,#REF!,4,0),"")</f>
        <v/>
      </c>
      <c r="F32" s="2" t="str">
        <f>IFERROR(VLOOKUP($A32,#REF!,5,0),"")</f>
        <v/>
      </c>
      <c r="G32" s="5" t="str">
        <f>IFERROR(VLOOKUP($A32,#REF!,6,0),"")</f>
        <v/>
      </c>
      <c r="H32" s="2">
        <v>19</v>
      </c>
    </row>
    <row r="33" spans="1:8" x14ac:dyDescent="0.4">
      <c r="A33" s="4" t="s">
        <v>79</v>
      </c>
      <c r="B33" s="2">
        <v>37</v>
      </c>
      <c r="C33" s="7" t="str">
        <f>IFERROR(VLOOKUP($A33,#REF!,2,0),"")</f>
        <v/>
      </c>
      <c r="D33" s="7" t="str">
        <f>IFERROR(VLOOKUP($A33,#REF!,3,0),"")</f>
        <v/>
      </c>
      <c r="E33" s="2" t="str">
        <f>IFERROR(VLOOKUP($A33,#REF!,4,0),"")</f>
        <v/>
      </c>
      <c r="F33" s="2" t="str">
        <f>IFERROR(VLOOKUP($A33,#REF!,5,0),"")</f>
        <v/>
      </c>
      <c r="G33" s="5" t="str">
        <f>IFERROR(VLOOKUP($A33,#REF!,6,0),"")</f>
        <v/>
      </c>
      <c r="H33" s="2">
        <v>6</v>
      </c>
    </row>
    <row r="34" spans="1:8" x14ac:dyDescent="0.4">
      <c r="A34" s="4" t="s">
        <v>80</v>
      </c>
      <c r="B34" s="2">
        <v>38</v>
      </c>
      <c r="C34" s="7" t="str">
        <f>IFERROR(VLOOKUP($A34,#REF!,2,0),"")</f>
        <v/>
      </c>
      <c r="D34" s="7" t="str">
        <f>IFERROR(VLOOKUP($A34,#REF!,3,0),"")</f>
        <v/>
      </c>
      <c r="E34" s="2" t="str">
        <f>IFERROR(VLOOKUP($A34,#REF!,4,0),"")</f>
        <v/>
      </c>
      <c r="F34" s="2" t="str">
        <f>IFERROR(VLOOKUP($A34,#REF!,5,0),"")</f>
        <v/>
      </c>
      <c r="G34" s="5" t="str">
        <f>IFERROR(VLOOKUP($A34,#REF!,6,0),"")</f>
        <v/>
      </c>
      <c r="H34" s="2">
        <v>15</v>
      </c>
    </row>
    <row r="35" spans="1:8" x14ac:dyDescent="0.4">
      <c r="A35" s="4" t="s">
        <v>81</v>
      </c>
      <c r="B35" s="2">
        <v>39</v>
      </c>
      <c r="C35" s="7" t="str">
        <f>IFERROR(VLOOKUP($A35,#REF!,2,0),"")</f>
        <v/>
      </c>
      <c r="D35" s="7" t="str">
        <f>IFERROR(VLOOKUP($A35,#REF!,3,0),"")</f>
        <v/>
      </c>
      <c r="E35" s="2" t="str">
        <f>IFERROR(VLOOKUP($A35,#REF!,4,0),"")</f>
        <v/>
      </c>
      <c r="F35" s="2" t="str">
        <f>IFERROR(VLOOKUP($A35,#REF!,5,0),"")</f>
        <v/>
      </c>
      <c r="G35" s="5" t="str">
        <f>IFERROR(VLOOKUP($A35,#REF!,6,0),"")</f>
        <v/>
      </c>
      <c r="H35" s="2">
        <v>2</v>
      </c>
    </row>
    <row r="36" spans="1:8" x14ac:dyDescent="0.4">
      <c r="A36" s="4" t="s">
        <v>36</v>
      </c>
      <c r="B36" s="2">
        <v>4</v>
      </c>
      <c r="C36" s="7" t="str">
        <f>IFERROR(VLOOKUP($A36,#REF!,2,0),"")</f>
        <v/>
      </c>
      <c r="D36" s="7" t="str">
        <f>IFERROR(VLOOKUP($A36,#REF!,3,0),"")</f>
        <v/>
      </c>
      <c r="E36" s="2" t="str">
        <f>IFERROR(VLOOKUP($A36,#REF!,4,0),"")</f>
        <v/>
      </c>
      <c r="F36" s="2" t="str">
        <f>IFERROR(VLOOKUP($A36,#REF!,5,0),"")</f>
        <v/>
      </c>
      <c r="G36" s="5" t="str">
        <f>IFERROR(VLOOKUP($A36,#REF!,6,0),"")</f>
        <v/>
      </c>
      <c r="H36" s="2">
        <v>14</v>
      </c>
    </row>
    <row r="37" spans="1:8" x14ac:dyDescent="0.4">
      <c r="A37" s="4" t="s">
        <v>82</v>
      </c>
      <c r="B37" s="2">
        <v>40</v>
      </c>
      <c r="C37" s="7" t="str">
        <f>IFERROR(VLOOKUP($A37,#REF!,2,0),"")</f>
        <v/>
      </c>
      <c r="D37" s="7" t="str">
        <f>IFERROR(VLOOKUP($A37,#REF!,3,0),"")</f>
        <v/>
      </c>
      <c r="E37" s="2" t="str">
        <f>IFERROR(VLOOKUP($A37,#REF!,4,0),"")</f>
        <v/>
      </c>
      <c r="F37" s="2" t="str">
        <f>IFERROR(VLOOKUP($A37,#REF!,5,0),"")</f>
        <v/>
      </c>
      <c r="G37" s="5" t="str">
        <f>IFERROR(VLOOKUP($A37,#REF!,6,0),"")</f>
        <v/>
      </c>
      <c r="H37" s="2">
        <v>3</v>
      </c>
    </row>
    <row r="38" spans="1:8" x14ac:dyDescent="0.4">
      <c r="A38" s="4" t="s">
        <v>83</v>
      </c>
      <c r="B38" s="2">
        <v>41</v>
      </c>
      <c r="C38" s="7" t="str">
        <f>IFERROR(VLOOKUP($A38,#REF!,2,0),"")</f>
        <v/>
      </c>
      <c r="D38" s="7" t="str">
        <f>IFERROR(VLOOKUP($A38,#REF!,3,0),"")</f>
        <v/>
      </c>
      <c r="E38" s="2" t="str">
        <f>IFERROR(VLOOKUP($A38,#REF!,4,0),"")</f>
        <v/>
      </c>
      <c r="F38" s="2" t="str">
        <f>IFERROR(VLOOKUP($A38,#REF!,5,0),"")</f>
        <v/>
      </c>
      <c r="G38" s="5" t="str">
        <f>IFERROR(VLOOKUP($A38,#REF!,6,0),"")</f>
        <v/>
      </c>
      <c r="H38" s="2">
        <v>2</v>
      </c>
    </row>
    <row r="39" spans="1:8" x14ac:dyDescent="0.4">
      <c r="A39" s="4" t="s">
        <v>84</v>
      </c>
      <c r="B39" s="2">
        <v>42</v>
      </c>
      <c r="C39" s="7" t="str">
        <f>IFERROR(VLOOKUP($A39,#REF!,2,0),"")</f>
        <v/>
      </c>
      <c r="D39" s="7" t="str">
        <f>IFERROR(VLOOKUP($A39,#REF!,3,0),"")</f>
        <v/>
      </c>
      <c r="E39" s="2" t="str">
        <f>IFERROR(VLOOKUP($A39,#REF!,4,0),"")</f>
        <v/>
      </c>
      <c r="F39" s="2" t="str">
        <f>IFERROR(VLOOKUP($A39,#REF!,5,0),"")</f>
        <v/>
      </c>
      <c r="G39" s="5" t="str">
        <f>IFERROR(VLOOKUP($A39,#REF!,6,0),"")</f>
        <v/>
      </c>
      <c r="H39" s="2">
        <v>1</v>
      </c>
    </row>
    <row r="40" spans="1:8" x14ac:dyDescent="0.4">
      <c r="A40" s="4" t="s">
        <v>85</v>
      </c>
      <c r="B40" s="2">
        <v>43</v>
      </c>
      <c r="C40" s="7" t="str">
        <f>IFERROR(VLOOKUP($A40,#REF!,2,0),"")</f>
        <v/>
      </c>
      <c r="D40" s="7" t="str">
        <f>IFERROR(VLOOKUP($A40,#REF!,3,0),"")</f>
        <v/>
      </c>
      <c r="E40" s="2" t="str">
        <f>IFERROR(VLOOKUP($A40,#REF!,4,0),"")</f>
        <v/>
      </c>
      <c r="F40" s="2" t="str">
        <f>IFERROR(VLOOKUP($A40,#REF!,5,0),"")</f>
        <v/>
      </c>
      <c r="G40" s="5" t="str">
        <f>IFERROR(VLOOKUP($A40,#REF!,6,0),"")</f>
        <v/>
      </c>
      <c r="H40" s="2">
        <v>1</v>
      </c>
    </row>
    <row r="41" spans="1:8" x14ac:dyDescent="0.4">
      <c r="A41" s="4" t="s">
        <v>86</v>
      </c>
      <c r="B41" s="2">
        <v>44</v>
      </c>
      <c r="C41" s="7" t="str">
        <f>IFERROR(VLOOKUP($A41,#REF!,2,0),"")</f>
        <v/>
      </c>
      <c r="D41" s="7" t="str">
        <f>IFERROR(VLOOKUP($A41,#REF!,3,0),"")</f>
        <v/>
      </c>
      <c r="E41" s="2" t="str">
        <f>IFERROR(VLOOKUP($A41,#REF!,4,0),"")</f>
        <v/>
      </c>
      <c r="F41" s="2" t="str">
        <f>IFERROR(VLOOKUP($A41,#REF!,5,0),"")</f>
        <v/>
      </c>
      <c r="G41" s="5" t="str">
        <f>IFERROR(VLOOKUP($A41,#REF!,6,0),"")</f>
        <v/>
      </c>
      <c r="H41" s="2">
        <v>5</v>
      </c>
    </row>
    <row r="42" spans="1:8" x14ac:dyDescent="0.4">
      <c r="A42" s="4" t="s">
        <v>87</v>
      </c>
      <c r="B42" s="2">
        <v>44</v>
      </c>
      <c r="C42" s="7" t="str">
        <f>IFERROR(VLOOKUP($A42,#REF!,2,0),"")</f>
        <v/>
      </c>
      <c r="D42" s="7" t="str">
        <f>IFERROR(VLOOKUP($A42,#REF!,3,0),"")</f>
        <v/>
      </c>
      <c r="E42" s="2" t="str">
        <f>IFERROR(VLOOKUP($A42,#REF!,4,0),"")</f>
        <v/>
      </c>
      <c r="F42" s="2" t="str">
        <f>IFERROR(VLOOKUP($A42,#REF!,5,0),"")</f>
        <v/>
      </c>
      <c r="G42" s="5" t="str">
        <f>IFERROR(VLOOKUP($A42,#REF!,6,0),"")</f>
        <v/>
      </c>
      <c r="H42" s="2">
        <v>5</v>
      </c>
    </row>
    <row r="43" spans="1:8" x14ac:dyDescent="0.4">
      <c r="A43" s="4" t="s">
        <v>88</v>
      </c>
      <c r="B43" s="2">
        <v>45</v>
      </c>
      <c r="C43" s="7" t="str">
        <f>IFERROR(VLOOKUP($A43,#REF!,2,0),"")</f>
        <v/>
      </c>
      <c r="D43" s="7" t="str">
        <f>IFERROR(VLOOKUP($A43,#REF!,3,0),"")</f>
        <v/>
      </c>
      <c r="E43" s="2" t="str">
        <f>IFERROR(VLOOKUP($A43,#REF!,4,0),"")</f>
        <v/>
      </c>
      <c r="F43" s="2" t="str">
        <f>IFERROR(VLOOKUP($A43,#REF!,5,0),"")</f>
        <v/>
      </c>
      <c r="G43" s="5" t="str">
        <f>IFERROR(VLOOKUP($A43,#REF!,6,0),"")</f>
        <v/>
      </c>
      <c r="H43" s="2">
        <v>4</v>
      </c>
    </row>
    <row r="44" spans="1:8" x14ac:dyDescent="0.4">
      <c r="A44" s="4" t="s">
        <v>89</v>
      </c>
      <c r="B44" s="2">
        <v>46</v>
      </c>
      <c r="C44" s="7" t="str">
        <f>IFERROR(VLOOKUP($A44,#REF!,2,0),"")</f>
        <v/>
      </c>
      <c r="D44" s="7" t="str">
        <f>IFERROR(VLOOKUP($A44,#REF!,3,0),"")</f>
        <v/>
      </c>
      <c r="E44" s="2" t="str">
        <f>IFERROR(VLOOKUP($A44,#REF!,4,0),"")</f>
        <v/>
      </c>
      <c r="F44" s="2" t="str">
        <f>IFERROR(VLOOKUP($A44,#REF!,5,0),"")</f>
        <v/>
      </c>
      <c r="G44" s="5" t="str">
        <f>IFERROR(VLOOKUP($A44,#REF!,6,0),"")</f>
        <v/>
      </c>
      <c r="H44" s="2">
        <v>3</v>
      </c>
    </row>
    <row r="45" spans="1:8" x14ac:dyDescent="0.4">
      <c r="A45" s="4" t="s">
        <v>87</v>
      </c>
      <c r="B45" s="2">
        <v>46</v>
      </c>
      <c r="C45" s="7" t="str">
        <f>IFERROR(VLOOKUP($A45,#REF!,2,0),"")</f>
        <v/>
      </c>
      <c r="D45" s="7" t="str">
        <f>IFERROR(VLOOKUP($A45,#REF!,3,0),"")</f>
        <v/>
      </c>
      <c r="E45" s="2" t="str">
        <f>IFERROR(VLOOKUP($A45,#REF!,4,0),"")</f>
        <v/>
      </c>
      <c r="F45" s="2" t="str">
        <f>IFERROR(VLOOKUP($A45,#REF!,5,0),"")</f>
        <v/>
      </c>
      <c r="G45" s="5" t="str">
        <f>IFERROR(VLOOKUP($A45,#REF!,6,0),"")</f>
        <v/>
      </c>
      <c r="H45" s="2">
        <v>3</v>
      </c>
    </row>
    <row r="46" spans="1:8" x14ac:dyDescent="0.4">
      <c r="A46" s="4" t="s">
        <v>90</v>
      </c>
      <c r="B46" s="2">
        <v>47</v>
      </c>
      <c r="C46" s="7" t="str">
        <f>IFERROR(VLOOKUP($A46,#REF!,2,0),"")</f>
        <v/>
      </c>
      <c r="D46" s="7" t="str">
        <f>IFERROR(VLOOKUP($A46,#REF!,3,0),"")</f>
        <v/>
      </c>
      <c r="E46" s="2" t="str">
        <f>IFERROR(VLOOKUP($A46,#REF!,4,0),"")</f>
        <v/>
      </c>
      <c r="F46" s="2" t="str">
        <f>IFERROR(VLOOKUP($A46,#REF!,5,0),"")</f>
        <v/>
      </c>
      <c r="G46" s="5" t="str">
        <f>IFERROR(VLOOKUP($A46,#REF!,6,0),"")</f>
        <v/>
      </c>
      <c r="H46" s="2">
        <v>31</v>
      </c>
    </row>
    <row r="47" spans="1:8" x14ac:dyDescent="0.4">
      <c r="A47" s="4" t="s">
        <v>91</v>
      </c>
      <c r="B47" s="2">
        <v>48</v>
      </c>
      <c r="C47" s="7" t="str">
        <f>IFERROR(VLOOKUP($A47,#REF!,2,0),"")</f>
        <v/>
      </c>
      <c r="D47" s="7" t="str">
        <f>IFERROR(VLOOKUP($A47,#REF!,3,0),"")</f>
        <v/>
      </c>
      <c r="E47" s="2" t="str">
        <f>IFERROR(VLOOKUP($A47,#REF!,4,0),"")</f>
        <v/>
      </c>
      <c r="F47" s="2" t="str">
        <f>IFERROR(VLOOKUP($A47,#REF!,5,0),"")</f>
        <v/>
      </c>
      <c r="G47" s="5" t="str">
        <f>IFERROR(VLOOKUP($A47,#REF!,6,0),"")</f>
        <v/>
      </c>
      <c r="H47" s="2">
        <v>5</v>
      </c>
    </row>
    <row r="48" spans="1:8" x14ac:dyDescent="0.4">
      <c r="A48" s="4" t="s">
        <v>92</v>
      </c>
      <c r="B48" s="2">
        <v>49</v>
      </c>
      <c r="C48" s="7" t="str">
        <f>IFERROR(VLOOKUP($A48,#REF!,2,0),"")</f>
        <v/>
      </c>
      <c r="D48" s="7" t="str">
        <f>IFERROR(VLOOKUP($A48,#REF!,3,0),"")</f>
        <v/>
      </c>
      <c r="E48" s="2" t="str">
        <f>IFERROR(VLOOKUP($A48,#REF!,4,0),"")</f>
        <v/>
      </c>
      <c r="F48" s="2" t="str">
        <f>IFERROR(VLOOKUP($A48,#REF!,5,0),"")</f>
        <v/>
      </c>
      <c r="G48" s="5" t="str">
        <f>IFERROR(VLOOKUP($A48,#REF!,6,0),"")</f>
        <v/>
      </c>
      <c r="H48" s="2">
        <v>10</v>
      </c>
    </row>
    <row r="49" spans="1:8" x14ac:dyDescent="0.4">
      <c r="A49" s="4" t="s">
        <v>93</v>
      </c>
      <c r="B49" s="2">
        <v>5</v>
      </c>
      <c r="C49" s="7" t="str">
        <f>IFERROR(VLOOKUP($A49,#REF!,2,0),"")</f>
        <v/>
      </c>
      <c r="D49" s="7" t="str">
        <f>IFERROR(VLOOKUP($A49,#REF!,3,0),"")</f>
        <v/>
      </c>
      <c r="E49" s="2" t="str">
        <f>IFERROR(VLOOKUP($A49,#REF!,4,0),"")</f>
        <v/>
      </c>
      <c r="F49" s="2" t="str">
        <f>IFERROR(VLOOKUP($A49,#REF!,5,0),"")</f>
        <v/>
      </c>
      <c r="G49" s="5" t="str">
        <f>IFERROR(VLOOKUP($A49,#REF!,6,0),"")</f>
        <v/>
      </c>
      <c r="H49" s="2">
        <v>2</v>
      </c>
    </row>
    <row r="50" spans="1:8" x14ac:dyDescent="0.4">
      <c r="A50" s="4" t="s">
        <v>94</v>
      </c>
      <c r="B50" s="2">
        <v>50</v>
      </c>
      <c r="C50" s="7" t="str">
        <f>IFERROR(VLOOKUP($A50,#REF!,2,0),"")</f>
        <v/>
      </c>
      <c r="D50" s="7" t="str">
        <f>IFERROR(VLOOKUP($A50,#REF!,3,0),"")</f>
        <v/>
      </c>
      <c r="E50" s="2" t="str">
        <f>IFERROR(VLOOKUP($A50,#REF!,4,0),"")</f>
        <v/>
      </c>
      <c r="F50" s="2" t="str">
        <f>IFERROR(VLOOKUP($A50,#REF!,5,0),"")</f>
        <v/>
      </c>
      <c r="G50" s="5" t="str">
        <f>IFERROR(VLOOKUP($A50,#REF!,6,0),"")</f>
        <v/>
      </c>
      <c r="H50" s="2">
        <v>1</v>
      </c>
    </row>
    <row r="51" spans="1:8" x14ac:dyDescent="0.4">
      <c r="A51" s="4" t="s">
        <v>95</v>
      </c>
      <c r="B51" s="2">
        <v>51</v>
      </c>
      <c r="C51" s="7" t="str">
        <f>IFERROR(VLOOKUP($A51,#REF!,2,0),"")</f>
        <v/>
      </c>
      <c r="D51" s="7" t="str">
        <f>IFERROR(VLOOKUP($A51,#REF!,3,0),"")</f>
        <v/>
      </c>
      <c r="E51" s="2" t="str">
        <f>IFERROR(VLOOKUP($A51,#REF!,4,0),"")</f>
        <v/>
      </c>
      <c r="F51" s="2" t="str">
        <f>IFERROR(VLOOKUP($A51,#REF!,5,0),"")</f>
        <v/>
      </c>
      <c r="G51" s="5" t="str">
        <f>IFERROR(VLOOKUP($A51,#REF!,6,0),"")</f>
        <v/>
      </c>
      <c r="H51" s="2">
        <v>6</v>
      </c>
    </row>
    <row r="52" spans="1:8" x14ac:dyDescent="0.4">
      <c r="A52" s="4" t="s">
        <v>96</v>
      </c>
      <c r="B52" s="2">
        <v>52</v>
      </c>
      <c r="C52" s="7" t="str">
        <f>IFERROR(VLOOKUP($A52,#REF!,2,0),"")</f>
        <v/>
      </c>
      <c r="D52" s="7" t="str">
        <f>IFERROR(VLOOKUP($A52,#REF!,3,0),"")</f>
        <v/>
      </c>
      <c r="E52" s="2" t="str">
        <f>IFERROR(VLOOKUP($A52,#REF!,4,0),"")</f>
        <v/>
      </c>
      <c r="F52" s="2" t="str">
        <f>IFERROR(VLOOKUP($A52,#REF!,5,0),"")</f>
        <v/>
      </c>
      <c r="G52" s="5" t="str">
        <f>IFERROR(VLOOKUP($A52,#REF!,6,0),"")</f>
        <v/>
      </c>
      <c r="H52" s="2">
        <v>2</v>
      </c>
    </row>
    <row r="53" spans="1:8" x14ac:dyDescent="0.4">
      <c r="A53" s="4" t="s">
        <v>97</v>
      </c>
      <c r="B53" s="2">
        <v>53</v>
      </c>
      <c r="C53" s="7" t="str">
        <f>IFERROR(VLOOKUP($A53,#REF!,2,0),"")</f>
        <v/>
      </c>
      <c r="D53" s="7" t="str">
        <f>IFERROR(VLOOKUP($A53,#REF!,3,0),"")</f>
        <v/>
      </c>
      <c r="E53" s="2" t="str">
        <f>IFERROR(VLOOKUP($A53,#REF!,4,0),"")</f>
        <v/>
      </c>
      <c r="F53" s="2" t="str">
        <f>IFERROR(VLOOKUP($A53,#REF!,5,0),"")</f>
        <v/>
      </c>
      <c r="G53" s="5" t="str">
        <f>IFERROR(VLOOKUP($A53,#REF!,6,0),"")</f>
        <v/>
      </c>
      <c r="H53" s="2">
        <v>1</v>
      </c>
    </row>
    <row r="54" spans="1:8" x14ac:dyDescent="0.4">
      <c r="A54" s="4" t="s">
        <v>97</v>
      </c>
      <c r="B54" s="2">
        <v>54</v>
      </c>
      <c r="C54" s="7" t="str">
        <f>IFERROR(VLOOKUP($A54,#REF!,2,0),"")</f>
        <v/>
      </c>
      <c r="D54" s="7" t="str">
        <f>IFERROR(VLOOKUP($A54,#REF!,3,0),"")</f>
        <v/>
      </c>
      <c r="E54" s="2" t="str">
        <f>IFERROR(VLOOKUP($A54,#REF!,4,0),"")</f>
        <v/>
      </c>
      <c r="F54" s="2" t="str">
        <f>IFERROR(VLOOKUP($A54,#REF!,5,0),"")</f>
        <v/>
      </c>
      <c r="G54" s="5" t="str">
        <f>IFERROR(VLOOKUP($A54,#REF!,6,0),"")</f>
        <v/>
      </c>
      <c r="H54" s="2">
        <v>20</v>
      </c>
    </row>
    <row r="55" spans="1:8" x14ac:dyDescent="0.4">
      <c r="A55" s="4" t="s">
        <v>96</v>
      </c>
      <c r="B55" s="2">
        <v>55</v>
      </c>
      <c r="C55" s="7" t="str">
        <f>IFERROR(VLOOKUP($A55,#REF!,2,0),"")</f>
        <v/>
      </c>
      <c r="D55" s="7" t="str">
        <f>IFERROR(VLOOKUP($A55,#REF!,3,0),"")</f>
        <v/>
      </c>
      <c r="E55" s="2" t="str">
        <f>IFERROR(VLOOKUP($A55,#REF!,4,0),"")</f>
        <v/>
      </c>
      <c r="F55" s="2" t="str">
        <f>IFERROR(VLOOKUP($A55,#REF!,5,0),"")</f>
        <v/>
      </c>
      <c r="G55" s="5" t="str">
        <f>IFERROR(VLOOKUP($A55,#REF!,6,0),"")</f>
        <v/>
      </c>
      <c r="H55" s="2">
        <v>24</v>
      </c>
    </row>
    <row r="56" spans="1:8" x14ac:dyDescent="0.4">
      <c r="A56" s="4" t="s">
        <v>98</v>
      </c>
      <c r="B56" s="2">
        <v>56</v>
      </c>
      <c r="C56" s="7" t="str">
        <f>IFERROR(VLOOKUP($A56,#REF!,2,0),"")</f>
        <v/>
      </c>
      <c r="D56" s="7" t="str">
        <f>IFERROR(VLOOKUP($A56,#REF!,3,0),"")</f>
        <v/>
      </c>
      <c r="E56" s="2" t="str">
        <f>IFERROR(VLOOKUP($A56,#REF!,4,0),"")</f>
        <v/>
      </c>
      <c r="F56" s="2" t="str">
        <f>IFERROR(VLOOKUP($A56,#REF!,5,0),"")</f>
        <v/>
      </c>
      <c r="G56" s="5" t="str">
        <f>IFERROR(VLOOKUP($A56,#REF!,6,0),"")</f>
        <v/>
      </c>
      <c r="H56" s="2">
        <v>2</v>
      </c>
    </row>
    <row r="57" spans="1:8" x14ac:dyDescent="0.4">
      <c r="A57" s="4" t="s">
        <v>99</v>
      </c>
      <c r="B57" s="2">
        <v>57</v>
      </c>
      <c r="C57" s="7" t="str">
        <f>IFERROR(VLOOKUP($A57,#REF!,2,0),"")</f>
        <v/>
      </c>
      <c r="D57" s="7" t="str">
        <f>IFERROR(VLOOKUP($A57,#REF!,3,0),"")</f>
        <v/>
      </c>
      <c r="E57" s="2" t="str">
        <f>IFERROR(VLOOKUP($A57,#REF!,4,0),"")</f>
        <v/>
      </c>
      <c r="F57" s="2" t="str">
        <f>IFERROR(VLOOKUP($A57,#REF!,5,0),"")</f>
        <v/>
      </c>
      <c r="G57" s="5" t="str">
        <f>IFERROR(VLOOKUP($A57,#REF!,6,0),"")</f>
        <v/>
      </c>
      <c r="H57" s="2">
        <v>4</v>
      </c>
    </row>
    <row r="58" spans="1:8" x14ac:dyDescent="0.4">
      <c r="A58" s="4" t="s">
        <v>100</v>
      </c>
      <c r="B58" s="2">
        <v>58</v>
      </c>
      <c r="C58" s="7" t="str">
        <f>IFERROR(VLOOKUP($A58,#REF!,2,0),"")</f>
        <v/>
      </c>
      <c r="D58" s="7" t="str">
        <f>IFERROR(VLOOKUP($A58,#REF!,3,0),"")</f>
        <v/>
      </c>
      <c r="E58" s="2" t="str">
        <f>IFERROR(VLOOKUP($A58,#REF!,4,0),"")</f>
        <v/>
      </c>
      <c r="F58" s="2" t="str">
        <f>IFERROR(VLOOKUP($A58,#REF!,5,0),"")</f>
        <v/>
      </c>
      <c r="G58" s="5" t="str">
        <f>IFERROR(VLOOKUP($A58,#REF!,6,0),"")</f>
        <v/>
      </c>
      <c r="H58" s="2">
        <v>41</v>
      </c>
    </row>
    <row r="59" spans="1:8" x14ac:dyDescent="0.4">
      <c r="A59" s="4" t="s">
        <v>32</v>
      </c>
      <c r="B59" s="2">
        <v>59</v>
      </c>
      <c r="C59" s="7" t="str">
        <f>IFERROR(VLOOKUP($A59,#REF!,2,0),"")</f>
        <v/>
      </c>
      <c r="D59" s="7" t="str">
        <f>IFERROR(VLOOKUP($A59,#REF!,3,0),"")</f>
        <v/>
      </c>
      <c r="E59" s="2" t="str">
        <f>IFERROR(VLOOKUP($A59,#REF!,4,0),"")</f>
        <v/>
      </c>
      <c r="F59" s="2" t="str">
        <f>IFERROR(VLOOKUP($A59,#REF!,5,0),"")</f>
        <v/>
      </c>
      <c r="G59" s="5" t="str">
        <f>IFERROR(VLOOKUP($A59,#REF!,6,0),"")</f>
        <v/>
      </c>
      <c r="H59" s="2">
        <v>2</v>
      </c>
    </row>
    <row r="60" spans="1:8" x14ac:dyDescent="0.4">
      <c r="A60" s="4" t="s">
        <v>68</v>
      </c>
      <c r="B60" s="2">
        <v>6</v>
      </c>
      <c r="C60" s="7" t="str">
        <f>IFERROR(VLOOKUP($A60,#REF!,2,0),"")</f>
        <v/>
      </c>
      <c r="D60" s="7" t="str">
        <f>IFERROR(VLOOKUP($A60,#REF!,3,0),"")</f>
        <v/>
      </c>
      <c r="E60" s="2" t="str">
        <f>IFERROR(VLOOKUP($A60,#REF!,4,0),"")</f>
        <v/>
      </c>
      <c r="F60" s="2" t="str">
        <f>IFERROR(VLOOKUP($A60,#REF!,5,0),"")</f>
        <v/>
      </c>
      <c r="G60" s="5" t="str">
        <f>IFERROR(VLOOKUP($A60,#REF!,6,0),"")</f>
        <v/>
      </c>
      <c r="H60" s="2">
        <v>4</v>
      </c>
    </row>
    <row r="61" spans="1:8" x14ac:dyDescent="0.4">
      <c r="A61" s="4" t="s">
        <v>38</v>
      </c>
      <c r="B61" s="2">
        <v>60</v>
      </c>
      <c r="C61" s="7" t="str">
        <f>IFERROR(VLOOKUP($A61,#REF!,2,0),"")</f>
        <v/>
      </c>
      <c r="D61" s="7" t="str">
        <f>IFERROR(VLOOKUP($A61,#REF!,3,0),"")</f>
        <v/>
      </c>
      <c r="E61" s="2" t="str">
        <f>IFERROR(VLOOKUP($A61,#REF!,4,0),"")</f>
        <v/>
      </c>
      <c r="F61" s="2" t="str">
        <f>IFERROR(VLOOKUP($A61,#REF!,5,0),"")</f>
        <v/>
      </c>
      <c r="G61" s="5" t="str">
        <f>IFERROR(VLOOKUP($A61,#REF!,6,0),"")</f>
        <v/>
      </c>
      <c r="H61" s="2">
        <v>1</v>
      </c>
    </row>
    <row r="62" spans="1:8" x14ac:dyDescent="0.4">
      <c r="A62" s="4" t="s">
        <v>101</v>
      </c>
      <c r="B62" s="2">
        <v>64</v>
      </c>
      <c r="C62" s="7" t="str">
        <f>IFERROR(VLOOKUP($A62,#REF!,2,0),"")</f>
        <v/>
      </c>
      <c r="D62" s="7" t="str">
        <f>IFERROR(VLOOKUP($A62,#REF!,3,0),"")</f>
        <v/>
      </c>
      <c r="E62" s="2" t="str">
        <f>IFERROR(VLOOKUP($A62,#REF!,4,0),"")</f>
        <v/>
      </c>
      <c r="F62" s="2" t="str">
        <f>IFERROR(VLOOKUP($A62,#REF!,5,0),"")</f>
        <v/>
      </c>
      <c r="G62" s="5" t="str">
        <f>IFERROR(VLOOKUP($A62,#REF!,6,0),"")</f>
        <v/>
      </c>
      <c r="H62" s="2">
        <v>1</v>
      </c>
    </row>
    <row r="63" spans="1:8" x14ac:dyDescent="0.4">
      <c r="A63" s="4" t="s">
        <v>102</v>
      </c>
      <c r="B63" s="2">
        <v>64</v>
      </c>
      <c r="C63" s="7" t="str">
        <f>IFERROR(VLOOKUP($A63,#REF!,2,0),"")</f>
        <v/>
      </c>
      <c r="D63" s="7" t="str">
        <f>IFERROR(VLOOKUP($A63,#REF!,3,0),"")</f>
        <v/>
      </c>
      <c r="E63" s="2" t="str">
        <f>IFERROR(VLOOKUP($A63,#REF!,4,0),"")</f>
        <v/>
      </c>
      <c r="F63" s="2" t="str">
        <f>IFERROR(VLOOKUP($A63,#REF!,5,0),"")</f>
        <v/>
      </c>
      <c r="G63" s="5" t="str">
        <f>IFERROR(VLOOKUP($A63,#REF!,6,0),"")</f>
        <v/>
      </c>
      <c r="H63" s="2">
        <v>1</v>
      </c>
    </row>
    <row r="64" spans="1:8" x14ac:dyDescent="0.4">
      <c r="A64" s="4" t="s">
        <v>33</v>
      </c>
      <c r="B64" s="2">
        <v>65</v>
      </c>
      <c r="C64" s="7" t="str">
        <f>IFERROR(VLOOKUP($A64,#REF!,2,0),"")</f>
        <v/>
      </c>
      <c r="D64" s="7" t="str">
        <f>IFERROR(VLOOKUP($A64,#REF!,3,0),"")</f>
        <v/>
      </c>
      <c r="E64" s="2" t="str">
        <f>IFERROR(VLOOKUP($A64,#REF!,4,0),"")</f>
        <v/>
      </c>
      <c r="F64" s="2" t="str">
        <f>IFERROR(VLOOKUP($A64,#REF!,5,0),"")</f>
        <v/>
      </c>
      <c r="G64" s="5" t="str">
        <f>IFERROR(VLOOKUP($A64,#REF!,6,0),"")</f>
        <v/>
      </c>
      <c r="H64" s="2">
        <v>2</v>
      </c>
    </row>
    <row r="65" spans="1:8" x14ac:dyDescent="0.4">
      <c r="A65" s="4" t="s">
        <v>29</v>
      </c>
      <c r="B65" s="2">
        <v>66</v>
      </c>
      <c r="C65" s="7" t="str">
        <f>IFERROR(VLOOKUP($A65,#REF!,2,0),"")</f>
        <v/>
      </c>
      <c r="D65" s="7" t="str">
        <f>IFERROR(VLOOKUP($A65,#REF!,3,0),"")</f>
        <v/>
      </c>
      <c r="E65" s="2" t="str">
        <f>IFERROR(VLOOKUP($A65,#REF!,4,0),"")</f>
        <v/>
      </c>
      <c r="F65" s="2" t="str">
        <f>IFERROR(VLOOKUP($A65,#REF!,5,0),"")</f>
        <v/>
      </c>
      <c r="G65" s="5" t="str">
        <f>IFERROR(VLOOKUP($A65,#REF!,6,0),"")</f>
        <v/>
      </c>
      <c r="H65" s="2">
        <v>3</v>
      </c>
    </row>
    <row r="66" spans="1:8" x14ac:dyDescent="0.4">
      <c r="A66" s="4" t="s">
        <v>181</v>
      </c>
      <c r="B66" s="2">
        <v>67</v>
      </c>
      <c r="C66" s="7" t="str">
        <f>IFERROR(VLOOKUP($A66,#REF!,2,0),"")</f>
        <v/>
      </c>
      <c r="D66" s="7" t="str">
        <f>IFERROR(VLOOKUP($A66,#REF!,3,0),"")</f>
        <v/>
      </c>
      <c r="E66" s="2" t="str">
        <f>IFERROR(VLOOKUP($A66,#REF!,4,0),"")</f>
        <v/>
      </c>
      <c r="F66" s="2" t="str">
        <f>IFERROR(VLOOKUP($A66,#REF!,5,0),"")</f>
        <v/>
      </c>
      <c r="G66" s="5" t="str">
        <f>IFERROR(VLOOKUP($A66,#REF!,6,0),"")</f>
        <v/>
      </c>
      <c r="H66" s="2">
        <v>1</v>
      </c>
    </row>
    <row r="67" spans="1:8" x14ac:dyDescent="0.4">
      <c r="A67" s="4" t="s">
        <v>103</v>
      </c>
      <c r="B67" s="2">
        <v>68</v>
      </c>
      <c r="C67" s="7" t="str">
        <f>IFERROR(VLOOKUP($A67,#REF!,2,0),"")</f>
        <v/>
      </c>
      <c r="D67" s="7" t="str">
        <f>IFERROR(VLOOKUP($A67,#REF!,3,0),"")</f>
        <v/>
      </c>
      <c r="E67" s="2" t="str">
        <f>IFERROR(VLOOKUP($A67,#REF!,4,0),"")</f>
        <v/>
      </c>
      <c r="F67" s="2" t="str">
        <f>IFERROR(VLOOKUP($A67,#REF!,5,0),"")</f>
        <v/>
      </c>
      <c r="G67" s="5" t="str">
        <f>IFERROR(VLOOKUP($A67,#REF!,6,0),"")</f>
        <v/>
      </c>
      <c r="H67" s="2">
        <v>8</v>
      </c>
    </row>
    <row r="68" spans="1:8" x14ac:dyDescent="0.4">
      <c r="A68" s="4" t="s">
        <v>30</v>
      </c>
      <c r="B68" s="2">
        <v>69</v>
      </c>
      <c r="C68" s="7" t="str">
        <f>IFERROR(VLOOKUP($A68,#REF!,2,0),"")</f>
        <v/>
      </c>
      <c r="D68" s="7" t="str">
        <f>IFERROR(VLOOKUP($A68,#REF!,3,0),"")</f>
        <v/>
      </c>
      <c r="E68" s="2" t="str">
        <f>IFERROR(VLOOKUP($A68,#REF!,4,0),"")</f>
        <v/>
      </c>
      <c r="F68" s="2" t="str">
        <f>IFERROR(VLOOKUP($A68,#REF!,5,0),"")</f>
        <v/>
      </c>
      <c r="G68" s="5" t="str">
        <f>IFERROR(VLOOKUP($A68,#REF!,6,0),"")</f>
        <v/>
      </c>
      <c r="H68" s="2">
        <v>1</v>
      </c>
    </row>
    <row r="69" spans="1:8" x14ac:dyDescent="0.4">
      <c r="A69" s="4" t="s">
        <v>104</v>
      </c>
      <c r="B69" s="2">
        <v>7</v>
      </c>
      <c r="C69" s="7" t="str">
        <f>IFERROR(VLOOKUP($A69,#REF!,2,0),"")</f>
        <v/>
      </c>
      <c r="D69" s="7" t="str">
        <f>IFERROR(VLOOKUP($A69,#REF!,3,0),"")</f>
        <v/>
      </c>
      <c r="E69" s="2" t="str">
        <f>IFERROR(VLOOKUP($A69,#REF!,4,0),"")</f>
        <v/>
      </c>
      <c r="F69" s="2" t="str">
        <f>IFERROR(VLOOKUP($A69,#REF!,5,0),"")</f>
        <v/>
      </c>
      <c r="G69" s="5" t="str">
        <f>IFERROR(VLOOKUP($A69,#REF!,6,0),"")</f>
        <v/>
      </c>
      <c r="H69" s="2">
        <v>9</v>
      </c>
    </row>
    <row r="70" spans="1:8" x14ac:dyDescent="0.4">
      <c r="A70" s="4" t="s">
        <v>105</v>
      </c>
      <c r="B70" s="2">
        <v>70</v>
      </c>
      <c r="C70" s="7" t="str">
        <f>IFERROR(VLOOKUP($A70,#REF!,2,0),"")</f>
        <v/>
      </c>
      <c r="D70" s="7" t="str">
        <f>IFERROR(VLOOKUP($A70,#REF!,3,0),"")</f>
        <v/>
      </c>
      <c r="E70" s="2" t="str">
        <f>IFERROR(VLOOKUP($A70,#REF!,4,0),"")</f>
        <v/>
      </c>
      <c r="F70" s="2" t="str">
        <f>IFERROR(VLOOKUP($A70,#REF!,5,0),"")</f>
        <v/>
      </c>
      <c r="G70" s="5" t="str">
        <f>IFERROR(VLOOKUP($A70,#REF!,6,0),"")</f>
        <v/>
      </c>
      <c r="H70" s="2">
        <v>3</v>
      </c>
    </row>
    <row r="71" spans="1:8" x14ac:dyDescent="0.4">
      <c r="A71" s="4" t="s">
        <v>87</v>
      </c>
      <c r="B71" s="2">
        <v>70</v>
      </c>
      <c r="C71" s="7" t="str">
        <f>IFERROR(VLOOKUP($A71,#REF!,2,0),"")</f>
        <v/>
      </c>
      <c r="D71" s="7" t="str">
        <f>IFERROR(VLOOKUP($A71,#REF!,3,0),"")</f>
        <v/>
      </c>
      <c r="E71" s="2" t="str">
        <f>IFERROR(VLOOKUP($A71,#REF!,4,0),"")</f>
        <v/>
      </c>
      <c r="F71" s="2" t="str">
        <f>IFERROR(VLOOKUP($A71,#REF!,5,0),"")</f>
        <v/>
      </c>
      <c r="G71" s="5" t="str">
        <f>IFERROR(VLOOKUP($A71,#REF!,6,0),"")</f>
        <v/>
      </c>
      <c r="H71" s="2">
        <v>3</v>
      </c>
    </row>
    <row r="72" spans="1:8" x14ac:dyDescent="0.4">
      <c r="A72" s="4" t="s">
        <v>106</v>
      </c>
      <c r="B72" s="2">
        <v>71</v>
      </c>
      <c r="C72" s="7" t="str">
        <f>IFERROR(VLOOKUP($A72,#REF!,2,0),"")</f>
        <v/>
      </c>
      <c r="D72" s="7" t="str">
        <f>IFERROR(VLOOKUP($A72,#REF!,3,0),"")</f>
        <v/>
      </c>
      <c r="E72" s="2" t="str">
        <f>IFERROR(VLOOKUP($A72,#REF!,4,0),"")</f>
        <v/>
      </c>
      <c r="F72" s="2" t="str">
        <f>IFERROR(VLOOKUP($A72,#REF!,5,0),"")</f>
        <v/>
      </c>
      <c r="G72" s="5" t="str">
        <f>IFERROR(VLOOKUP($A72,#REF!,6,0),"")</f>
        <v/>
      </c>
      <c r="H72" s="2">
        <v>5</v>
      </c>
    </row>
    <row r="73" spans="1:8" x14ac:dyDescent="0.4">
      <c r="A73" s="4" t="s">
        <v>107</v>
      </c>
      <c r="B73" s="2">
        <v>72</v>
      </c>
      <c r="C73" s="7" t="str">
        <f>IFERROR(VLOOKUP($A73,#REF!,2,0),"")</f>
        <v/>
      </c>
      <c r="D73" s="7" t="str">
        <f>IFERROR(VLOOKUP($A73,#REF!,3,0),"")</f>
        <v/>
      </c>
      <c r="E73" s="2" t="str">
        <f>IFERROR(VLOOKUP($A73,#REF!,4,0),"")</f>
        <v/>
      </c>
      <c r="F73" s="2" t="str">
        <f>IFERROR(VLOOKUP($A73,#REF!,5,0),"")</f>
        <v/>
      </c>
      <c r="G73" s="5" t="str">
        <f>IFERROR(VLOOKUP($A73,#REF!,6,0),"")</f>
        <v/>
      </c>
      <c r="H73" s="2">
        <v>6</v>
      </c>
    </row>
    <row r="74" spans="1:8" x14ac:dyDescent="0.4">
      <c r="A74" s="4" t="s">
        <v>108</v>
      </c>
      <c r="B74" s="2">
        <v>73</v>
      </c>
      <c r="C74" s="7" t="str">
        <f>IFERROR(VLOOKUP($A74,#REF!,2,0),"")</f>
        <v/>
      </c>
      <c r="D74" s="7" t="str">
        <f>IFERROR(VLOOKUP($A74,#REF!,3,0),"")</f>
        <v/>
      </c>
      <c r="E74" s="2" t="str">
        <f>IFERROR(VLOOKUP($A74,#REF!,4,0),"")</f>
        <v/>
      </c>
      <c r="F74" s="2" t="str">
        <f>IFERROR(VLOOKUP($A74,#REF!,5,0),"")</f>
        <v/>
      </c>
      <c r="G74" s="5" t="str">
        <f>IFERROR(VLOOKUP($A74,#REF!,6,0),"")</f>
        <v/>
      </c>
      <c r="H74" s="2">
        <v>3</v>
      </c>
    </row>
    <row r="75" spans="1:8" x14ac:dyDescent="0.4">
      <c r="A75" s="4" t="s">
        <v>105</v>
      </c>
      <c r="B75" s="2">
        <v>74</v>
      </c>
      <c r="C75" s="7" t="str">
        <f>IFERROR(VLOOKUP($A75,#REF!,2,0),"")</f>
        <v/>
      </c>
      <c r="D75" s="7" t="str">
        <f>IFERROR(VLOOKUP($A75,#REF!,3,0),"")</f>
        <v/>
      </c>
      <c r="E75" s="2" t="str">
        <f>IFERROR(VLOOKUP($A75,#REF!,4,0),"")</f>
        <v/>
      </c>
      <c r="F75" s="2" t="str">
        <f>IFERROR(VLOOKUP($A75,#REF!,5,0),"")</f>
        <v/>
      </c>
      <c r="G75" s="5" t="str">
        <f>IFERROR(VLOOKUP($A75,#REF!,6,0),"")</f>
        <v/>
      </c>
      <c r="H75" s="2">
        <v>2</v>
      </c>
    </row>
    <row r="76" spans="1:8" x14ac:dyDescent="0.4">
      <c r="A76" s="4" t="s">
        <v>109</v>
      </c>
      <c r="B76" s="2">
        <v>8</v>
      </c>
      <c r="C76" s="7" t="str">
        <f>IFERROR(VLOOKUP($A76,#REF!,2,0),"")</f>
        <v/>
      </c>
      <c r="D76" s="7" t="str">
        <f>IFERROR(VLOOKUP($A76,#REF!,3,0),"")</f>
        <v/>
      </c>
      <c r="E76" s="2" t="str">
        <f>IFERROR(VLOOKUP($A76,#REF!,4,0),"")</f>
        <v/>
      </c>
      <c r="F76" s="2" t="str">
        <f>IFERROR(VLOOKUP($A76,#REF!,5,0),"")</f>
        <v/>
      </c>
      <c r="G76" s="5" t="str">
        <f>IFERROR(VLOOKUP($A76,#REF!,6,0),"")</f>
        <v/>
      </c>
      <c r="H76" s="2">
        <v>32</v>
      </c>
    </row>
    <row r="77" spans="1:8" x14ac:dyDescent="0.4">
      <c r="A77" s="4" t="s">
        <v>31</v>
      </c>
      <c r="B77" s="2">
        <v>9</v>
      </c>
      <c r="C77" s="7" t="str">
        <f>IFERROR(VLOOKUP($A77,#REF!,2,0),"")</f>
        <v/>
      </c>
      <c r="D77" s="7" t="str">
        <f>IFERROR(VLOOKUP($A77,#REF!,3,0),"")</f>
        <v/>
      </c>
      <c r="E77" s="2" t="str">
        <f>IFERROR(VLOOKUP($A77,#REF!,4,0),"")</f>
        <v/>
      </c>
      <c r="F77" s="2" t="str">
        <f>IFERROR(VLOOKUP($A77,#REF!,5,0),"")</f>
        <v/>
      </c>
      <c r="G77" s="5" t="str">
        <f>IFERROR(VLOOKUP($A77,#REF!,6,0),"")</f>
        <v/>
      </c>
      <c r="H77" s="2">
        <v>4</v>
      </c>
    </row>
    <row r="78" spans="1:8" x14ac:dyDescent="0.4">
      <c r="A78" s="4" t="s">
        <v>110</v>
      </c>
      <c r="B78" s="2" t="s">
        <v>47</v>
      </c>
      <c r="C78" s="7" t="str">
        <f>IFERROR(VLOOKUP($A78,#REF!,2,0),"")</f>
        <v/>
      </c>
      <c r="D78" s="7" t="str">
        <f>IFERROR(VLOOKUP($A78,#REF!,3,0),"")</f>
        <v/>
      </c>
      <c r="E78" s="2" t="str">
        <f>IFERROR(VLOOKUP($A78,#REF!,4,0),"")</f>
        <v/>
      </c>
      <c r="F78" s="2" t="str">
        <f>IFERROR(VLOOKUP($A78,#REF!,5,0),"")</f>
        <v/>
      </c>
      <c r="G78" s="5" t="str">
        <f>IFERROR(VLOOKUP($A78,#REF!,6,0),"")</f>
        <v/>
      </c>
      <c r="H78" s="2">
        <v>11</v>
      </c>
    </row>
    <row r="79" spans="1:8" x14ac:dyDescent="0.4">
      <c r="A79" s="4" t="s">
        <v>111</v>
      </c>
      <c r="B79" s="2" t="s">
        <v>48</v>
      </c>
      <c r="C79" s="7" t="str">
        <f>IFERROR(VLOOKUP($A79,#REF!,2,0),"")</f>
        <v/>
      </c>
      <c r="D79" s="7" t="str">
        <f>IFERROR(VLOOKUP($A79,#REF!,3,0),"")</f>
        <v/>
      </c>
      <c r="E79" s="2" t="str">
        <f>IFERROR(VLOOKUP($A79,#REF!,4,0),"")</f>
        <v/>
      </c>
      <c r="F79" s="2" t="str">
        <f>IFERROR(VLOOKUP($A79,#REF!,5,0),"")</f>
        <v/>
      </c>
      <c r="G79" s="5" t="str">
        <f>IFERROR(VLOOKUP($A79,#REF!,6,0),"")</f>
        <v/>
      </c>
      <c r="H79" s="2">
        <v>21</v>
      </c>
    </row>
    <row r="80" spans="1:8" x14ac:dyDescent="0.4">
      <c r="A80" s="4" t="s">
        <v>112</v>
      </c>
      <c r="B80" s="2" t="s">
        <v>49</v>
      </c>
      <c r="C80" s="7" t="str">
        <f>IFERROR(VLOOKUP($A80,#REF!,2,0),"")</f>
        <v/>
      </c>
      <c r="D80" s="7" t="str">
        <f>IFERROR(VLOOKUP($A80,#REF!,3,0),"")</f>
        <v/>
      </c>
      <c r="E80" s="2" t="str">
        <f>IFERROR(VLOOKUP($A80,#REF!,4,0),"")</f>
        <v/>
      </c>
      <c r="F80" s="2" t="str">
        <f>IFERROR(VLOOKUP($A80,#REF!,5,0),"")</f>
        <v/>
      </c>
      <c r="G80" s="5" t="str">
        <f>IFERROR(VLOOKUP($A80,#REF!,6,0),"")</f>
        <v/>
      </c>
      <c r="H80" s="2">
        <v>9</v>
      </c>
    </row>
    <row r="81" spans="1:8" x14ac:dyDescent="0.4">
      <c r="A81" s="4" t="s">
        <v>35</v>
      </c>
      <c r="B81" s="2" t="s">
        <v>50</v>
      </c>
      <c r="C81" s="7" t="str">
        <f>IFERROR(VLOOKUP($A81,#REF!,2,0),"")</f>
        <v/>
      </c>
      <c r="D81" s="7" t="str">
        <f>IFERROR(VLOOKUP($A81,#REF!,3,0),"")</f>
        <v/>
      </c>
      <c r="E81" s="2" t="str">
        <f>IFERROR(VLOOKUP($A81,#REF!,4,0),"")</f>
        <v/>
      </c>
      <c r="F81" s="2" t="str">
        <f>IFERROR(VLOOKUP($A81,#REF!,5,0),"")</f>
        <v/>
      </c>
      <c r="G81" s="5" t="str">
        <f>IFERROR(VLOOKUP($A81,#REF!,6,0),"")</f>
        <v/>
      </c>
      <c r="H81" s="2">
        <v>12</v>
      </c>
    </row>
    <row r="82" spans="1:8" x14ac:dyDescent="0.4">
      <c r="A82" s="4" t="s">
        <v>61</v>
      </c>
      <c r="B82" s="2" t="s">
        <v>51</v>
      </c>
      <c r="C82" s="7" t="str">
        <f>IFERROR(VLOOKUP($A82,#REF!,2,0),"")</f>
        <v/>
      </c>
      <c r="D82" s="7" t="str">
        <f>IFERROR(VLOOKUP($A82,#REF!,3,0),"")</f>
        <v/>
      </c>
      <c r="E82" s="2" t="str">
        <f>IFERROR(VLOOKUP($A82,#REF!,4,0),"")</f>
        <v/>
      </c>
      <c r="F82" s="2" t="str">
        <f>IFERROR(VLOOKUP($A82,#REF!,5,0),"")</f>
        <v/>
      </c>
      <c r="G82" s="5" t="str">
        <f>IFERROR(VLOOKUP($A82,#REF!,6,0),"")</f>
        <v/>
      </c>
      <c r="H82" s="2">
        <v>2</v>
      </c>
    </row>
    <row r="83" spans="1:8" x14ac:dyDescent="0.4">
      <c r="A83" s="4" t="s">
        <v>39</v>
      </c>
      <c r="B83" s="2" t="s">
        <v>52</v>
      </c>
      <c r="C83" s="7" t="str">
        <f>IFERROR(VLOOKUP($A83,#REF!,2,0),"")</f>
        <v/>
      </c>
      <c r="D83" s="7" t="str">
        <f>IFERROR(VLOOKUP($A83,#REF!,3,0),"")</f>
        <v/>
      </c>
      <c r="E83" s="2" t="str">
        <f>IFERROR(VLOOKUP($A83,#REF!,4,0),"")</f>
        <v/>
      </c>
      <c r="F83" s="2" t="str">
        <f>IFERROR(VLOOKUP($A83,#REF!,5,0),"")</f>
        <v/>
      </c>
      <c r="G83" s="5" t="str">
        <f>IFERROR(VLOOKUP($A83,#REF!,6,0),"")</f>
        <v/>
      </c>
      <c r="H83" s="2">
        <v>35</v>
      </c>
    </row>
    <row r="84" spans="1:8" x14ac:dyDescent="0.4">
      <c r="A84" s="4" t="s">
        <v>113</v>
      </c>
      <c r="B84" s="2" t="s">
        <v>53</v>
      </c>
      <c r="C84" s="7" t="str">
        <f>IFERROR(VLOOKUP($A84,#REF!,2,0),"")</f>
        <v/>
      </c>
      <c r="D84" s="7" t="str">
        <f>IFERROR(VLOOKUP($A84,#REF!,3,0),"")</f>
        <v/>
      </c>
      <c r="E84" s="2" t="str">
        <f>IFERROR(VLOOKUP($A84,#REF!,4,0),"")</f>
        <v/>
      </c>
      <c r="F84" s="2" t="str">
        <f>IFERROR(VLOOKUP($A84,#REF!,5,0),"")</f>
        <v/>
      </c>
      <c r="G84" s="5" t="str">
        <f>IFERROR(VLOOKUP($A84,#REF!,6,0),"")</f>
        <v/>
      </c>
      <c r="H84" s="2">
        <v>1</v>
      </c>
    </row>
    <row r="85" spans="1:8" x14ac:dyDescent="0.4">
      <c r="A85" s="4" t="s">
        <v>114</v>
      </c>
      <c r="B85" s="2" t="s">
        <v>54</v>
      </c>
      <c r="C85" s="7" t="str">
        <f>IFERROR(VLOOKUP($A85,#REF!,2,0),"")</f>
        <v/>
      </c>
      <c r="D85" s="7" t="str">
        <f>IFERROR(VLOOKUP($A85,#REF!,3,0),"")</f>
        <v/>
      </c>
      <c r="E85" s="2" t="str">
        <f>IFERROR(VLOOKUP($A85,#REF!,4,0),"")</f>
        <v/>
      </c>
      <c r="F85" s="2" t="str">
        <f>IFERROR(VLOOKUP($A85,#REF!,5,0),"")</f>
        <v/>
      </c>
      <c r="G85" s="5" t="str">
        <f>IFERROR(VLOOKUP($A85,#REF!,6,0),"")</f>
        <v/>
      </c>
      <c r="H85" s="2">
        <v>1</v>
      </c>
    </row>
    <row r="86" spans="1:8" x14ac:dyDescent="0.4">
      <c r="A86" s="4" t="s">
        <v>61</v>
      </c>
      <c r="B86" s="2" t="s">
        <v>55</v>
      </c>
      <c r="C86" s="7" t="str">
        <f>IFERROR(VLOOKUP($A86,#REF!,2,0),"")</f>
        <v/>
      </c>
      <c r="D86" s="7" t="str">
        <f>IFERROR(VLOOKUP($A86,#REF!,3,0),"")</f>
        <v/>
      </c>
      <c r="E86" s="2" t="str">
        <f>IFERROR(VLOOKUP($A86,#REF!,4,0),"")</f>
        <v/>
      </c>
      <c r="F86" s="2" t="str">
        <f>IFERROR(VLOOKUP($A86,#REF!,5,0),"")</f>
        <v/>
      </c>
      <c r="G86" s="5" t="str">
        <f>IFERROR(VLOOKUP($A86,#REF!,6,0),"")</f>
        <v/>
      </c>
      <c r="H86" s="2">
        <v>1</v>
      </c>
    </row>
  </sheetData>
  <phoneticPr fontId="1"/>
  <printOptions horizontalCentered="1"/>
  <pageMargins left="0.25" right="0.25" top="0.75" bottom="0.75" header="0.3" footer="0.3"/>
  <pageSetup paperSize="9" scale="5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29A0-4199-40DF-A537-DD2FBCC4A73A}">
  <sheetPr>
    <tabColor rgb="FFFFFF00"/>
    <pageSetUpPr fitToPage="1"/>
  </sheetPr>
  <dimension ref="A1:H86"/>
  <sheetViews>
    <sheetView view="pageBreakPreview" topLeftCell="B1" zoomScale="85" zoomScaleNormal="85" zoomScaleSheetLayoutView="85" workbookViewId="0">
      <pane ySplit="2" topLeftCell="A3" activePane="bottomLeft" state="frozen"/>
      <selection activeCell="M34" sqref="M34"/>
      <selection pane="bottomLeft" activeCell="M34" sqref="M34"/>
    </sheetView>
  </sheetViews>
  <sheetFormatPr defaultColWidth="9" defaultRowHeight="15.75" x14ac:dyDescent="0.4"/>
  <cols>
    <col min="1" max="1" width="34.5" style="3" hidden="1" customWidth="1"/>
    <col min="2" max="2" width="9" style="3"/>
    <col min="3" max="3" width="59.25" style="8" bestFit="1" customWidth="1"/>
    <col min="4" max="4" width="55" style="8" bestFit="1" customWidth="1"/>
    <col min="5" max="16384" width="9" style="3"/>
  </cols>
  <sheetData>
    <row r="1" spans="1:8" ht="20.100000000000001" customHeight="1" x14ac:dyDescent="0.4">
      <c r="A1" s="10" t="s">
        <v>46</v>
      </c>
      <c r="B1" s="9" t="s">
        <v>45</v>
      </c>
      <c r="C1" s="8" t="s">
        <v>121</v>
      </c>
    </row>
    <row r="2" spans="1:8" x14ac:dyDescent="0.4">
      <c r="A2" s="1" t="s">
        <v>2</v>
      </c>
      <c r="B2" s="2" t="s">
        <v>0</v>
      </c>
      <c r="C2" s="6" t="s">
        <v>1</v>
      </c>
      <c r="D2" s="6" t="s">
        <v>2</v>
      </c>
      <c r="E2" s="2" t="s">
        <v>3</v>
      </c>
      <c r="F2" s="2" t="s">
        <v>5</v>
      </c>
      <c r="G2" s="2" t="s">
        <v>4</v>
      </c>
      <c r="H2" s="2" t="s">
        <v>6</v>
      </c>
    </row>
    <row r="3" spans="1:8" x14ac:dyDescent="0.4">
      <c r="A3" s="4" t="s">
        <v>56</v>
      </c>
      <c r="B3" s="2">
        <v>1</v>
      </c>
      <c r="C3" s="7" t="str">
        <f>IFERROR(VLOOKUP($A3,#REF!,2,0),"")</f>
        <v/>
      </c>
      <c r="D3" s="7" t="str">
        <f>IFERROR(VLOOKUP($A3,#REF!,3,0),"")</f>
        <v/>
      </c>
      <c r="E3" s="2" t="str">
        <f>IFERROR(VLOOKUP($A3,#REF!,4,0),"")</f>
        <v/>
      </c>
      <c r="F3" s="2" t="str">
        <f>IFERROR(VLOOKUP($A3,#REF!,5,0),"")</f>
        <v/>
      </c>
      <c r="G3" s="5" t="str">
        <f>IFERROR(VLOOKUP($A3,#REF!,6,0),"")</f>
        <v/>
      </c>
      <c r="H3" s="2">
        <v>11</v>
      </c>
    </row>
    <row r="4" spans="1:8" x14ac:dyDescent="0.4">
      <c r="A4" s="4" t="s">
        <v>57</v>
      </c>
      <c r="B4" s="2">
        <v>10</v>
      </c>
      <c r="C4" s="7" t="str">
        <f>IFERROR(VLOOKUP($A4,#REF!,2,0),"")</f>
        <v/>
      </c>
      <c r="D4" s="7" t="str">
        <f>IFERROR(VLOOKUP($A4,#REF!,3,0),"")</f>
        <v/>
      </c>
      <c r="E4" s="2" t="str">
        <f>IFERROR(VLOOKUP($A4,#REF!,4,0),"")</f>
        <v/>
      </c>
      <c r="F4" s="2" t="str">
        <f>IFERROR(VLOOKUP($A4,#REF!,5,0),"")</f>
        <v/>
      </c>
      <c r="G4" s="5" t="str">
        <f>IFERROR(VLOOKUP($A4,#REF!,6,0),"")</f>
        <v/>
      </c>
      <c r="H4" s="2">
        <v>6</v>
      </c>
    </row>
    <row r="5" spans="1:8" x14ac:dyDescent="0.4">
      <c r="A5" s="4" t="s">
        <v>28</v>
      </c>
      <c r="B5" s="2">
        <v>11</v>
      </c>
      <c r="C5" s="7" t="str">
        <f>IFERROR(VLOOKUP($A5,#REF!,2,0),"")</f>
        <v/>
      </c>
      <c r="D5" s="7" t="str">
        <f>IFERROR(VLOOKUP($A5,#REF!,3,0),"")</f>
        <v/>
      </c>
      <c r="E5" s="2" t="str">
        <f>IFERROR(VLOOKUP($A5,#REF!,4,0),"")</f>
        <v/>
      </c>
      <c r="F5" s="2" t="str">
        <f>IFERROR(VLOOKUP($A5,#REF!,5,0),"")</f>
        <v/>
      </c>
      <c r="G5" s="5" t="str">
        <f>IFERROR(VLOOKUP($A5,#REF!,6,0),"")</f>
        <v/>
      </c>
      <c r="H5" s="2">
        <v>56</v>
      </c>
    </row>
    <row r="6" spans="1:8" x14ac:dyDescent="0.4">
      <c r="A6" s="4" t="s">
        <v>58</v>
      </c>
      <c r="B6" s="2">
        <v>12</v>
      </c>
      <c r="C6" s="7" t="str">
        <f>IFERROR(VLOOKUP($A6,#REF!,2,0),"")</f>
        <v/>
      </c>
      <c r="D6" s="7" t="str">
        <f>IFERROR(VLOOKUP($A6,#REF!,3,0),"")</f>
        <v/>
      </c>
      <c r="E6" s="2" t="str">
        <f>IFERROR(VLOOKUP($A6,#REF!,4,0),"")</f>
        <v/>
      </c>
      <c r="F6" s="2" t="str">
        <f>IFERROR(VLOOKUP($A6,#REF!,5,0),"")</f>
        <v/>
      </c>
      <c r="G6" s="5" t="str">
        <f>IFERROR(VLOOKUP($A6,#REF!,6,0),"")</f>
        <v/>
      </c>
      <c r="H6" s="2">
        <v>72</v>
      </c>
    </row>
    <row r="7" spans="1:8" x14ac:dyDescent="0.4">
      <c r="A7" s="4" t="s">
        <v>59</v>
      </c>
      <c r="B7" s="2">
        <v>13</v>
      </c>
      <c r="C7" s="7" t="str">
        <f>IFERROR(VLOOKUP($A7,#REF!,2,0),"")</f>
        <v/>
      </c>
      <c r="D7" s="7" t="str">
        <f>IFERROR(VLOOKUP($A7,#REF!,3,0),"")</f>
        <v/>
      </c>
      <c r="E7" s="2" t="str">
        <f>IFERROR(VLOOKUP($A7,#REF!,4,0),"")</f>
        <v/>
      </c>
      <c r="F7" s="2" t="str">
        <f>IFERROR(VLOOKUP($A7,#REF!,5,0),"")</f>
        <v/>
      </c>
      <c r="G7" s="5" t="str">
        <f>IFERROR(VLOOKUP($A7,#REF!,6,0),"")</f>
        <v/>
      </c>
      <c r="H7" s="2">
        <v>45</v>
      </c>
    </row>
    <row r="8" spans="1:8" x14ac:dyDescent="0.4">
      <c r="A8" s="4" t="s">
        <v>41</v>
      </c>
      <c r="B8" s="2">
        <v>14</v>
      </c>
      <c r="C8" s="7" t="str">
        <f>IFERROR(VLOOKUP($A8,#REF!,2,0),"")</f>
        <v/>
      </c>
      <c r="D8" s="7" t="str">
        <f>IFERROR(VLOOKUP($A8,#REF!,3,0),"")</f>
        <v/>
      </c>
      <c r="E8" s="2" t="str">
        <f>IFERROR(VLOOKUP($A8,#REF!,4,0),"")</f>
        <v/>
      </c>
      <c r="F8" s="2" t="str">
        <f>IFERROR(VLOOKUP($A8,#REF!,5,0),"")</f>
        <v/>
      </c>
      <c r="G8" s="5" t="str">
        <f>IFERROR(VLOOKUP($A8,#REF!,6,0),"")</f>
        <v/>
      </c>
      <c r="H8" s="2">
        <v>130</v>
      </c>
    </row>
    <row r="9" spans="1:8" x14ac:dyDescent="0.4">
      <c r="A9" s="4" t="s">
        <v>60</v>
      </c>
      <c r="B9" s="2">
        <v>15</v>
      </c>
      <c r="C9" s="7" t="str">
        <f>IFERROR(VLOOKUP($A9,#REF!,2,0),"")</f>
        <v/>
      </c>
      <c r="D9" s="7" t="str">
        <f>IFERROR(VLOOKUP($A9,#REF!,3,0),"")</f>
        <v/>
      </c>
      <c r="E9" s="2" t="str">
        <f>IFERROR(VLOOKUP($A9,#REF!,4,0),"")</f>
        <v/>
      </c>
      <c r="F9" s="2" t="str">
        <f>IFERROR(VLOOKUP($A9,#REF!,5,0),"")</f>
        <v/>
      </c>
      <c r="G9" s="5" t="str">
        <f>IFERROR(VLOOKUP($A9,#REF!,6,0),"")</f>
        <v/>
      </c>
      <c r="H9" s="2">
        <v>133</v>
      </c>
    </row>
    <row r="10" spans="1:8" x14ac:dyDescent="0.4">
      <c r="A10" s="4" t="s">
        <v>61</v>
      </c>
      <c r="B10" s="2">
        <v>16</v>
      </c>
      <c r="C10" s="7" t="str">
        <f>IFERROR(VLOOKUP($A10,#REF!,2,0),"")</f>
        <v/>
      </c>
      <c r="D10" s="7" t="str">
        <f>IFERROR(VLOOKUP($A10,#REF!,3,0),"")</f>
        <v/>
      </c>
      <c r="E10" s="2" t="str">
        <f>IFERROR(VLOOKUP($A10,#REF!,4,0),"")</f>
        <v/>
      </c>
      <c r="F10" s="2" t="str">
        <f>IFERROR(VLOOKUP($A10,#REF!,5,0),"")</f>
        <v/>
      </c>
      <c r="G10" s="5" t="str">
        <f>IFERROR(VLOOKUP($A10,#REF!,6,0),"")</f>
        <v/>
      </c>
      <c r="H10" s="2">
        <v>15</v>
      </c>
    </row>
    <row r="11" spans="1:8" x14ac:dyDescent="0.4">
      <c r="A11" s="4" t="s">
        <v>41</v>
      </c>
      <c r="B11" s="2">
        <v>17</v>
      </c>
      <c r="C11" s="7" t="str">
        <f>IFERROR(VLOOKUP($A11,#REF!,2,0),"")</f>
        <v/>
      </c>
      <c r="D11" s="7" t="str">
        <f>IFERROR(VLOOKUP($A11,#REF!,3,0),"")</f>
        <v/>
      </c>
      <c r="E11" s="2" t="str">
        <f>IFERROR(VLOOKUP($A11,#REF!,4,0),"")</f>
        <v/>
      </c>
      <c r="F11" s="2" t="str">
        <f>IFERROR(VLOOKUP($A11,#REF!,5,0),"")</f>
        <v/>
      </c>
      <c r="G11" s="5" t="str">
        <f>IFERROR(VLOOKUP($A11,#REF!,6,0),"")</f>
        <v/>
      </c>
      <c r="H11" s="2">
        <v>88</v>
      </c>
    </row>
    <row r="12" spans="1:8" x14ac:dyDescent="0.4">
      <c r="A12" s="4" t="s">
        <v>63</v>
      </c>
      <c r="B12" s="2">
        <v>18</v>
      </c>
      <c r="C12" s="7" t="str">
        <f>IFERROR(VLOOKUP($A12,#REF!,2,0),"")</f>
        <v/>
      </c>
      <c r="D12" s="7" t="str">
        <f>IFERROR(VLOOKUP($A12,#REF!,3,0),"")</f>
        <v/>
      </c>
      <c r="E12" s="2" t="str">
        <f>IFERROR(VLOOKUP($A12,#REF!,4,0),"")</f>
        <v/>
      </c>
      <c r="F12" s="2" t="str">
        <f>IFERROR(VLOOKUP($A12,#REF!,5,0),"")</f>
        <v/>
      </c>
      <c r="G12" s="5" t="str">
        <f>IFERROR(VLOOKUP($A12,#REF!,6,0),"")</f>
        <v/>
      </c>
      <c r="H12" s="2">
        <v>15</v>
      </c>
    </row>
    <row r="13" spans="1:8" x14ac:dyDescent="0.4">
      <c r="A13" s="4" t="s">
        <v>41</v>
      </c>
      <c r="B13" s="2">
        <v>19</v>
      </c>
      <c r="C13" s="7" t="str">
        <f>IFERROR(VLOOKUP($A13,#REF!,2,0),"")</f>
        <v/>
      </c>
      <c r="D13" s="7" t="str">
        <f>IFERROR(VLOOKUP($A13,#REF!,3,0),"")</f>
        <v/>
      </c>
      <c r="E13" s="2" t="str">
        <f>IFERROR(VLOOKUP($A13,#REF!,4,0),"")</f>
        <v/>
      </c>
      <c r="F13" s="2" t="str">
        <f>IFERROR(VLOOKUP($A13,#REF!,5,0),"")</f>
        <v/>
      </c>
      <c r="G13" s="5" t="str">
        <f>IFERROR(VLOOKUP($A13,#REF!,6,0),"")</f>
        <v/>
      </c>
      <c r="H13" s="2">
        <v>17</v>
      </c>
    </row>
    <row r="14" spans="1:8" x14ac:dyDescent="0.4">
      <c r="A14" s="4" t="s">
        <v>41</v>
      </c>
      <c r="B14" s="2">
        <v>2</v>
      </c>
      <c r="C14" s="7" t="str">
        <f>IFERROR(VLOOKUP($A14,#REF!,2,0),"")</f>
        <v/>
      </c>
      <c r="D14" s="7" t="str">
        <f>IFERROR(VLOOKUP($A14,#REF!,3,0),"")</f>
        <v/>
      </c>
      <c r="E14" s="2" t="str">
        <f>IFERROR(VLOOKUP($A14,#REF!,4,0),"")</f>
        <v/>
      </c>
      <c r="F14" s="2" t="str">
        <f>IFERROR(VLOOKUP($A14,#REF!,5,0),"")</f>
        <v/>
      </c>
      <c r="G14" s="5" t="str">
        <f>IFERROR(VLOOKUP($A14,#REF!,6,0),"")</f>
        <v/>
      </c>
      <c r="H14" s="2">
        <v>68</v>
      </c>
    </row>
    <row r="15" spans="1:8" x14ac:dyDescent="0.4">
      <c r="A15" s="4" t="s">
        <v>67</v>
      </c>
      <c r="B15" s="2">
        <v>20</v>
      </c>
      <c r="C15" s="7" t="str">
        <f>IFERROR(VLOOKUP($A15,#REF!,2,0),"")</f>
        <v/>
      </c>
      <c r="D15" s="7" t="str">
        <f>IFERROR(VLOOKUP($A15,#REF!,3,0),"")</f>
        <v/>
      </c>
      <c r="E15" s="2" t="str">
        <f>IFERROR(VLOOKUP($A15,#REF!,4,0),"")</f>
        <v/>
      </c>
      <c r="F15" s="2" t="str">
        <f>IFERROR(VLOOKUP($A15,#REF!,5,0),"")</f>
        <v/>
      </c>
      <c r="G15" s="5" t="str">
        <f>IFERROR(VLOOKUP($A15,#REF!,6,0),"")</f>
        <v/>
      </c>
      <c r="H15" s="2">
        <v>4</v>
      </c>
    </row>
    <row r="16" spans="1:8" x14ac:dyDescent="0.4">
      <c r="A16" s="4" t="s">
        <v>67</v>
      </c>
      <c r="B16" s="2">
        <v>21</v>
      </c>
      <c r="C16" s="7" t="str">
        <f>IFERROR(VLOOKUP($A16,#REF!,2,0),"")</f>
        <v/>
      </c>
      <c r="D16" s="7" t="str">
        <f>IFERROR(VLOOKUP($A16,#REF!,3,0),"")</f>
        <v/>
      </c>
      <c r="E16" s="2" t="str">
        <f>IFERROR(VLOOKUP($A16,#REF!,4,0),"")</f>
        <v/>
      </c>
      <c r="F16" s="2" t="str">
        <f>IFERROR(VLOOKUP($A16,#REF!,5,0),"")</f>
        <v/>
      </c>
      <c r="G16" s="5" t="str">
        <f>IFERROR(VLOOKUP($A16,#REF!,6,0),"")</f>
        <v/>
      </c>
      <c r="H16" s="2">
        <v>7</v>
      </c>
    </row>
    <row r="17" spans="1:8" x14ac:dyDescent="0.4">
      <c r="A17" s="4" t="s">
        <v>68</v>
      </c>
      <c r="B17" s="2">
        <v>22</v>
      </c>
      <c r="C17" s="7" t="str">
        <f>IFERROR(VLOOKUP($A17,#REF!,2,0),"")</f>
        <v/>
      </c>
      <c r="D17" s="7" t="str">
        <f>IFERROR(VLOOKUP($A17,#REF!,3,0),"")</f>
        <v/>
      </c>
      <c r="E17" s="2" t="str">
        <f>IFERROR(VLOOKUP($A17,#REF!,4,0),"")</f>
        <v/>
      </c>
      <c r="F17" s="2" t="str">
        <f>IFERROR(VLOOKUP($A17,#REF!,5,0),"")</f>
        <v/>
      </c>
      <c r="G17" s="5" t="str">
        <f>IFERROR(VLOOKUP($A17,#REF!,6,0),"")</f>
        <v/>
      </c>
      <c r="H17" s="2">
        <v>2</v>
      </c>
    </row>
    <row r="18" spans="1:8" x14ac:dyDescent="0.4">
      <c r="A18" s="4" t="s">
        <v>61</v>
      </c>
      <c r="B18" s="2">
        <v>23</v>
      </c>
      <c r="C18" s="7" t="str">
        <f>IFERROR(VLOOKUP($A18,#REF!,2,0),"")</f>
        <v/>
      </c>
      <c r="D18" s="7" t="str">
        <f>IFERROR(VLOOKUP($A18,#REF!,3,0),"")</f>
        <v/>
      </c>
      <c r="E18" s="2" t="str">
        <f>IFERROR(VLOOKUP($A18,#REF!,4,0),"")</f>
        <v/>
      </c>
      <c r="F18" s="2" t="str">
        <f>IFERROR(VLOOKUP($A18,#REF!,5,0),"")</f>
        <v/>
      </c>
      <c r="G18" s="5" t="str">
        <f>IFERROR(VLOOKUP($A18,#REF!,6,0),"")</f>
        <v/>
      </c>
      <c r="H18" s="2">
        <v>4</v>
      </c>
    </row>
    <row r="19" spans="1:8" x14ac:dyDescent="0.4">
      <c r="A19" s="4" t="s">
        <v>180</v>
      </c>
      <c r="B19" s="2">
        <v>24</v>
      </c>
      <c r="C19" s="7" t="str">
        <f>IFERROR(VLOOKUP($A19,#REF!,2,0),"")</f>
        <v/>
      </c>
      <c r="D19" s="7" t="str">
        <f>IFERROR(VLOOKUP($A19,#REF!,3,0),"")</f>
        <v/>
      </c>
      <c r="E19" s="2" t="str">
        <f>IFERROR(VLOOKUP($A19,#REF!,4,0),"")</f>
        <v/>
      </c>
      <c r="F19" s="2" t="str">
        <f>IFERROR(VLOOKUP($A19,#REF!,5,0),"")</f>
        <v/>
      </c>
      <c r="G19" s="5" t="str">
        <f>IFERROR(VLOOKUP($A19,#REF!,6,0),"")</f>
        <v/>
      </c>
      <c r="H19" s="2">
        <v>10</v>
      </c>
    </row>
    <row r="20" spans="1:8" x14ac:dyDescent="0.4">
      <c r="A20" s="4" t="s">
        <v>41</v>
      </c>
      <c r="B20" s="2">
        <v>25</v>
      </c>
      <c r="C20" s="7" t="str">
        <f>IFERROR(VLOOKUP($A20,#REF!,2,0),"")</f>
        <v/>
      </c>
      <c r="D20" s="7" t="str">
        <f>IFERROR(VLOOKUP($A20,#REF!,3,0),"")</f>
        <v/>
      </c>
      <c r="E20" s="2" t="str">
        <f>IFERROR(VLOOKUP($A20,#REF!,4,0),"")</f>
        <v/>
      </c>
      <c r="F20" s="2" t="str">
        <f>IFERROR(VLOOKUP($A20,#REF!,5,0),"")</f>
        <v/>
      </c>
      <c r="G20" s="5" t="str">
        <f>IFERROR(VLOOKUP($A20,#REF!,6,0),"")</f>
        <v/>
      </c>
      <c r="H20" s="2">
        <v>18</v>
      </c>
    </row>
    <row r="21" spans="1:8" x14ac:dyDescent="0.4">
      <c r="A21" s="4" t="s">
        <v>69</v>
      </c>
      <c r="B21" s="2">
        <v>26</v>
      </c>
      <c r="C21" s="7" t="str">
        <f>IFERROR(VLOOKUP($A21,#REF!,2,0),"")</f>
        <v/>
      </c>
      <c r="D21" s="7" t="str">
        <f>IFERROR(VLOOKUP($A21,#REF!,3,0),"")</f>
        <v/>
      </c>
      <c r="E21" s="2" t="str">
        <f>IFERROR(VLOOKUP($A21,#REF!,4,0),"")</f>
        <v/>
      </c>
      <c r="F21" s="2" t="str">
        <f>IFERROR(VLOOKUP($A21,#REF!,5,0),"")</f>
        <v/>
      </c>
      <c r="G21" s="5" t="str">
        <f>IFERROR(VLOOKUP($A21,#REF!,6,0),"")</f>
        <v/>
      </c>
      <c r="H21" s="2">
        <v>1</v>
      </c>
    </row>
    <row r="22" spans="1:8" x14ac:dyDescent="0.4">
      <c r="A22" s="4" t="s">
        <v>41</v>
      </c>
      <c r="B22" s="2">
        <v>27</v>
      </c>
      <c r="C22" s="7" t="str">
        <f>IFERROR(VLOOKUP($A22,#REF!,2,0),"")</f>
        <v/>
      </c>
      <c r="D22" s="7" t="str">
        <f>IFERROR(VLOOKUP($A22,#REF!,3,0),"")</f>
        <v/>
      </c>
      <c r="E22" s="2" t="str">
        <f>IFERROR(VLOOKUP($A22,#REF!,4,0),"")</f>
        <v/>
      </c>
      <c r="F22" s="2" t="str">
        <f>IFERROR(VLOOKUP($A22,#REF!,5,0),"")</f>
        <v/>
      </c>
      <c r="G22" s="5" t="str">
        <f>IFERROR(VLOOKUP($A22,#REF!,6,0),"")</f>
        <v/>
      </c>
      <c r="H22" s="2">
        <v>10</v>
      </c>
    </row>
    <row r="23" spans="1:8" x14ac:dyDescent="0.4">
      <c r="A23" s="4" t="s">
        <v>109</v>
      </c>
      <c r="B23" s="2">
        <v>28</v>
      </c>
      <c r="C23" s="7" t="str">
        <f>IFERROR(VLOOKUP($A23,#REF!,2,0),"")</f>
        <v/>
      </c>
      <c r="D23" s="7" t="str">
        <f>IFERROR(VLOOKUP($A23,#REF!,3,0),"")</f>
        <v/>
      </c>
      <c r="E23" s="2" t="str">
        <f>IFERROR(VLOOKUP($A23,#REF!,4,0),"")</f>
        <v/>
      </c>
      <c r="F23" s="2" t="str">
        <f>IFERROR(VLOOKUP($A23,#REF!,5,0),"")</f>
        <v/>
      </c>
      <c r="G23" s="5" t="str">
        <f>IFERROR(VLOOKUP($A23,#REF!,6,0),"")</f>
        <v/>
      </c>
      <c r="H23" s="2">
        <v>8</v>
      </c>
    </row>
    <row r="24" spans="1:8" x14ac:dyDescent="0.4">
      <c r="A24" s="4" t="s">
        <v>71</v>
      </c>
      <c r="B24" s="2">
        <v>29</v>
      </c>
      <c r="C24" s="7" t="str">
        <f>IFERROR(VLOOKUP($A24,#REF!,2,0),"")</f>
        <v/>
      </c>
      <c r="D24" s="7" t="str">
        <f>IFERROR(VLOOKUP($A24,#REF!,3,0),"")</f>
        <v/>
      </c>
      <c r="E24" s="2" t="str">
        <f>IFERROR(VLOOKUP($A24,#REF!,4,0),"")</f>
        <v/>
      </c>
      <c r="F24" s="2" t="str">
        <f>IFERROR(VLOOKUP($A24,#REF!,5,0),"")</f>
        <v/>
      </c>
      <c r="G24" s="5" t="str">
        <f>IFERROR(VLOOKUP($A24,#REF!,6,0),"")</f>
        <v/>
      </c>
      <c r="H24" s="2">
        <v>2</v>
      </c>
    </row>
    <row r="25" spans="1:8" x14ac:dyDescent="0.4">
      <c r="A25" s="4" t="s">
        <v>116</v>
      </c>
      <c r="B25" s="2">
        <v>3</v>
      </c>
      <c r="C25" s="7" t="str">
        <f>IFERROR(VLOOKUP($A25,#REF!,2,0),"")</f>
        <v/>
      </c>
      <c r="D25" s="7" t="str">
        <f>IFERROR(VLOOKUP($A25,#REF!,3,0),"")</f>
        <v/>
      </c>
      <c r="E25" s="2" t="str">
        <f>IFERROR(VLOOKUP($A25,#REF!,4,0),"")</f>
        <v/>
      </c>
      <c r="F25" s="2" t="str">
        <f>IFERROR(VLOOKUP($A25,#REF!,5,0),"")</f>
        <v/>
      </c>
      <c r="G25" s="5" t="str">
        <f>IFERROR(VLOOKUP($A25,#REF!,6,0),"")</f>
        <v/>
      </c>
      <c r="H25" s="2">
        <v>14</v>
      </c>
    </row>
    <row r="26" spans="1:8" x14ac:dyDescent="0.4">
      <c r="A26" s="4" t="s">
        <v>73</v>
      </c>
      <c r="B26" s="2">
        <v>30</v>
      </c>
      <c r="C26" s="7" t="str">
        <f>IFERROR(VLOOKUP($A26,#REF!,2,0),"")</f>
        <v/>
      </c>
      <c r="D26" s="7" t="str">
        <f>IFERROR(VLOOKUP($A26,#REF!,3,0),"")</f>
        <v/>
      </c>
      <c r="E26" s="2" t="str">
        <f>IFERROR(VLOOKUP($A26,#REF!,4,0),"")</f>
        <v/>
      </c>
      <c r="F26" s="2" t="str">
        <f>IFERROR(VLOOKUP($A26,#REF!,5,0),"")</f>
        <v/>
      </c>
      <c r="G26" s="5" t="str">
        <f>IFERROR(VLOOKUP($A26,#REF!,6,0),"")</f>
        <v/>
      </c>
      <c r="H26" s="2">
        <v>7</v>
      </c>
    </row>
    <row r="27" spans="1:8" x14ac:dyDescent="0.4">
      <c r="A27" s="4" t="s">
        <v>74</v>
      </c>
      <c r="B27" s="2">
        <v>31</v>
      </c>
      <c r="C27" s="7" t="str">
        <f>IFERROR(VLOOKUP($A27,#REF!,2,0),"")</f>
        <v/>
      </c>
      <c r="D27" s="7" t="str">
        <f>IFERROR(VLOOKUP($A27,#REF!,3,0),"")</f>
        <v/>
      </c>
      <c r="E27" s="2" t="str">
        <f>IFERROR(VLOOKUP($A27,#REF!,4,0),"")</f>
        <v/>
      </c>
      <c r="F27" s="2" t="str">
        <f>IFERROR(VLOOKUP($A27,#REF!,5,0),"")</f>
        <v/>
      </c>
      <c r="G27" s="5" t="str">
        <f>IFERROR(VLOOKUP($A27,#REF!,6,0),"")</f>
        <v/>
      </c>
      <c r="H27" s="2">
        <v>4</v>
      </c>
    </row>
    <row r="28" spans="1:8" x14ac:dyDescent="0.4">
      <c r="A28" s="4" t="s">
        <v>75</v>
      </c>
      <c r="B28" s="2">
        <v>32</v>
      </c>
      <c r="C28" s="7" t="str">
        <f>IFERROR(VLOOKUP($A28,#REF!,2,0),"")</f>
        <v/>
      </c>
      <c r="D28" s="7" t="str">
        <f>IFERROR(VLOOKUP($A28,#REF!,3,0),"")</f>
        <v/>
      </c>
      <c r="E28" s="2" t="str">
        <f>IFERROR(VLOOKUP($A28,#REF!,4,0),"")</f>
        <v/>
      </c>
      <c r="F28" s="2" t="str">
        <f>IFERROR(VLOOKUP($A28,#REF!,5,0),"")</f>
        <v/>
      </c>
      <c r="G28" s="5" t="str">
        <f>IFERROR(VLOOKUP($A28,#REF!,6,0),"")</f>
        <v/>
      </c>
      <c r="H28" s="2">
        <v>105</v>
      </c>
    </row>
    <row r="29" spans="1:8" x14ac:dyDescent="0.4">
      <c r="A29" s="4" t="s">
        <v>76</v>
      </c>
      <c r="B29" s="2">
        <v>33</v>
      </c>
      <c r="C29" s="7" t="str">
        <f>IFERROR(VLOOKUP($A29,#REF!,2,0),"")</f>
        <v/>
      </c>
      <c r="D29" s="7" t="str">
        <f>IFERROR(VLOOKUP($A29,#REF!,3,0),"")</f>
        <v/>
      </c>
      <c r="E29" s="2" t="str">
        <f>IFERROR(VLOOKUP($A29,#REF!,4,0),"")</f>
        <v/>
      </c>
      <c r="F29" s="2" t="str">
        <f>IFERROR(VLOOKUP($A29,#REF!,5,0),"")</f>
        <v/>
      </c>
      <c r="G29" s="5" t="str">
        <f>IFERROR(VLOOKUP($A29,#REF!,6,0),"")</f>
        <v/>
      </c>
      <c r="H29" s="2">
        <v>8</v>
      </c>
    </row>
    <row r="30" spans="1:8" x14ac:dyDescent="0.4">
      <c r="A30" s="4" t="s">
        <v>37</v>
      </c>
      <c r="B30" s="2">
        <v>34</v>
      </c>
      <c r="C30" s="7" t="str">
        <f>IFERROR(VLOOKUP($A30,#REF!,2,0),"")</f>
        <v/>
      </c>
      <c r="D30" s="7" t="str">
        <f>IFERROR(VLOOKUP($A30,#REF!,3,0),"")</f>
        <v/>
      </c>
      <c r="E30" s="2" t="str">
        <f>IFERROR(VLOOKUP($A30,#REF!,4,0),"")</f>
        <v/>
      </c>
      <c r="F30" s="2" t="str">
        <f>IFERROR(VLOOKUP($A30,#REF!,5,0),"")</f>
        <v/>
      </c>
      <c r="G30" s="5" t="str">
        <f>IFERROR(VLOOKUP($A30,#REF!,6,0),"")</f>
        <v/>
      </c>
      <c r="H30" s="2">
        <v>2</v>
      </c>
    </row>
    <row r="31" spans="1:8" x14ac:dyDescent="0.4">
      <c r="A31" s="4" t="s">
        <v>77</v>
      </c>
      <c r="B31" s="2">
        <v>35</v>
      </c>
      <c r="C31" s="7" t="str">
        <f>IFERROR(VLOOKUP($A31,#REF!,2,0),"")</f>
        <v/>
      </c>
      <c r="D31" s="7" t="str">
        <f>IFERROR(VLOOKUP($A31,#REF!,3,0),"")</f>
        <v/>
      </c>
      <c r="E31" s="2" t="str">
        <f>IFERROR(VLOOKUP($A31,#REF!,4,0),"")</f>
        <v/>
      </c>
      <c r="F31" s="2" t="str">
        <f>IFERROR(VLOOKUP($A31,#REF!,5,0),"")</f>
        <v/>
      </c>
      <c r="G31" s="5" t="str">
        <f>IFERROR(VLOOKUP($A31,#REF!,6,0),"")</f>
        <v/>
      </c>
      <c r="H31" s="2">
        <v>3</v>
      </c>
    </row>
    <row r="32" spans="1:8" x14ac:dyDescent="0.4">
      <c r="A32" s="4" t="s">
        <v>78</v>
      </c>
      <c r="B32" s="2">
        <v>36</v>
      </c>
      <c r="C32" s="7" t="str">
        <f>IFERROR(VLOOKUP($A32,#REF!,2,0),"")</f>
        <v/>
      </c>
      <c r="D32" s="7" t="str">
        <f>IFERROR(VLOOKUP($A32,#REF!,3,0),"")</f>
        <v/>
      </c>
      <c r="E32" s="2" t="str">
        <f>IFERROR(VLOOKUP($A32,#REF!,4,0),"")</f>
        <v/>
      </c>
      <c r="F32" s="2" t="str">
        <f>IFERROR(VLOOKUP($A32,#REF!,5,0),"")</f>
        <v/>
      </c>
      <c r="G32" s="5" t="str">
        <f>IFERROR(VLOOKUP($A32,#REF!,6,0),"")</f>
        <v/>
      </c>
      <c r="H32" s="2">
        <v>19</v>
      </c>
    </row>
    <row r="33" spans="1:8" x14ac:dyDescent="0.4">
      <c r="A33" s="4" t="s">
        <v>79</v>
      </c>
      <c r="B33" s="2">
        <v>37</v>
      </c>
      <c r="C33" s="7" t="str">
        <f>IFERROR(VLOOKUP($A33,#REF!,2,0),"")</f>
        <v/>
      </c>
      <c r="D33" s="7" t="str">
        <f>IFERROR(VLOOKUP($A33,#REF!,3,0),"")</f>
        <v/>
      </c>
      <c r="E33" s="2" t="str">
        <f>IFERROR(VLOOKUP($A33,#REF!,4,0),"")</f>
        <v/>
      </c>
      <c r="F33" s="2" t="str">
        <f>IFERROR(VLOOKUP($A33,#REF!,5,0),"")</f>
        <v/>
      </c>
      <c r="G33" s="5" t="str">
        <f>IFERROR(VLOOKUP($A33,#REF!,6,0),"")</f>
        <v/>
      </c>
      <c r="H33" s="2">
        <v>6</v>
      </c>
    </row>
    <row r="34" spans="1:8" x14ac:dyDescent="0.4">
      <c r="A34" s="4" t="s">
        <v>80</v>
      </c>
      <c r="B34" s="2">
        <v>38</v>
      </c>
      <c r="C34" s="7" t="str">
        <f>IFERROR(VLOOKUP($A34,#REF!,2,0),"")</f>
        <v/>
      </c>
      <c r="D34" s="7" t="str">
        <f>IFERROR(VLOOKUP($A34,#REF!,3,0),"")</f>
        <v/>
      </c>
      <c r="E34" s="2" t="str">
        <f>IFERROR(VLOOKUP($A34,#REF!,4,0),"")</f>
        <v/>
      </c>
      <c r="F34" s="2" t="str">
        <f>IFERROR(VLOOKUP($A34,#REF!,5,0),"")</f>
        <v/>
      </c>
      <c r="G34" s="5" t="str">
        <f>IFERROR(VLOOKUP($A34,#REF!,6,0),"")</f>
        <v/>
      </c>
      <c r="H34" s="2">
        <v>15</v>
      </c>
    </row>
    <row r="35" spans="1:8" x14ac:dyDescent="0.4">
      <c r="A35" s="4" t="s">
        <v>81</v>
      </c>
      <c r="B35" s="2">
        <v>39</v>
      </c>
      <c r="C35" s="7" t="str">
        <f>IFERROR(VLOOKUP($A35,#REF!,2,0),"")</f>
        <v/>
      </c>
      <c r="D35" s="7" t="str">
        <f>IFERROR(VLOOKUP($A35,#REF!,3,0),"")</f>
        <v/>
      </c>
      <c r="E35" s="2" t="str">
        <f>IFERROR(VLOOKUP($A35,#REF!,4,0),"")</f>
        <v/>
      </c>
      <c r="F35" s="2" t="str">
        <f>IFERROR(VLOOKUP($A35,#REF!,5,0),"")</f>
        <v/>
      </c>
      <c r="G35" s="5" t="str">
        <f>IFERROR(VLOOKUP($A35,#REF!,6,0),"")</f>
        <v/>
      </c>
      <c r="H35" s="2">
        <v>2</v>
      </c>
    </row>
    <row r="36" spans="1:8" x14ac:dyDescent="0.4">
      <c r="A36" s="4" t="s">
        <v>36</v>
      </c>
      <c r="B36" s="2">
        <v>4</v>
      </c>
      <c r="C36" s="7" t="str">
        <f>IFERROR(VLOOKUP($A36,#REF!,2,0),"")</f>
        <v/>
      </c>
      <c r="D36" s="7" t="str">
        <f>IFERROR(VLOOKUP($A36,#REF!,3,0),"")</f>
        <v/>
      </c>
      <c r="E36" s="2" t="str">
        <f>IFERROR(VLOOKUP($A36,#REF!,4,0),"")</f>
        <v/>
      </c>
      <c r="F36" s="2" t="str">
        <f>IFERROR(VLOOKUP($A36,#REF!,5,0),"")</f>
        <v/>
      </c>
      <c r="G36" s="5" t="str">
        <f>IFERROR(VLOOKUP($A36,#REF!,6,0),"")</f>
        <v/>
      </c>
      <c r="H36" s="2">
        <v>14</v>
      </c>
    </row>
    <row r="37" spans="1:8" x14ac:dyDescent="0.4">
      <c r="A37" s="4" t="s">
        <v>82</v>
      </c>
      <c r="B37" s="2">
        <v>40</v>
      </c>
      <c r="C37" s="7" t="str">
        <f>IFERROR(VLOOKUP($A37,#REF!,2,0),"")</f>
        <v/>
      </c>
      <c r="D37" s="7" t="str">
        <f>IFERROR(VLOOKUP($A37,#REF!,3,0),"")</f>
        <v/>
      </c>
      <c r="E37" s="2" t="str">
        <f>IFERROR(VLOOKUP($A37,#REF!,4,0),"")</f>
        <v/>
      </c>
      <c r="F37" s="2" t="str">
        <f>IFERROR(VLOOKUP($A37,#REF!,5,0),"")</f>
        <v/>
      </c>
      <c r="G37" s="5" t="str">
        <f>IFERROR(VLOOKUP($A37,#REF!,6,0),"")</f>
        <v/>
      </c>
      <c r="H37" s="2">
        <v>3</v>
      </c>
    </row>
    <row r="38" spans="1:8" x14ac:dyDescent="0.4">
      <c r="A38" s="4" t="s">
        <v>83</v>
      </c>
      <c r="B38" s="2">
        <v>41</v>
      </c>
      <c r="C38" s="7" t="str">
        <f>IFERROR(VLOOKUP($A38,#REF!,2,0),"")</f>
        <v/>
      </c>
      <c r="D38" s="7" t="str">
        <f>IFERROR(VLOOKUP($A38,#REF!,3,0),"")</f>
        <v/>
      </c>
      <c r="E38" s="2" t="str">
        <f>IFERROR(VLOOKUP($A38,#REF!,4,0),"")</f>
        <v/>
      </c>
      <c r="F38" s="2" t="str">
        <f>IFERROR(VLOOKUP($A38,#REF!,5,0),"")</f>
        <v/>
      </c>
      <c r="G38" s="5" t="str">
        <f>IFERROR(VLOOKUP($A38,#REF!,6,0),"")</f>
        <v/>
      </c>
      <c r="H38" s="2">
        <v>2</v>
      </c>
    </row>
    <row r="39" spans="1:8" x14ac:dyDescent="0.4">
      <c r="A39" s="4" t="s">
        <v>117</v>
      </c>
      <c r="B39" s="2">
        <v>42</v>
      </c>
      <c r="C39" s="7" t="str">
        <f>IFERROR(VLOOKUP($A39,#REF!,2,0),"")</f>
        <v/>
      </c>
      <c r="D39" s="7" t="str">
        <f>IFERROR(VLOOKUP($A39,#REF!,3,0),"")</f>
        <v/>
      </c>
      <c r="E39" s="2" t="str">
        <f>IFERROR(VLOOKUP($A39,#REF!,4,0),"")</f>
        <v/>
      </c>
      <c r="F39" s="2" t="str">
        <f>IFERROR(VLOOKUP($A39,#REF!,5,0),"")</f>
        <v/>
      </c>
      <c r="G39" s="5" t="str">
        <f>IFERROR(VLOOKUP($A39,#REF!,6,0),"")</f>
        <v/>
      </c>
      <c r="H39" s="2">
        <v>2</v>
      </c>
    </row>
    <row r="40" spans="1:8" x14ac:dyDescent="0.4">
      <c r="A40" s="4" t="s">
        <v>85</v>
      </c>
      <c r="B40" s="2">
        <v>43</v>
      </c>
      <c r="C40" s="7" t="str">
        <f>IFERROR(VLOOKUP($A40,#REF!,2,0),"")</f>
        <v/>
      </c>
      <c r="D40" s="7" t="str">
        <f>IFERROR(VLOOKUP($A40,#REF!,3,0),"")</f>
        <v/>
      </c>
      <c r="E40" s="2" t="str">
        <f>IFERROR(VLOOKUP($A40,#REF!,4,0),"")</f>
        <v/>
      </c>
      <c r="F40" s="2" t="str">
        <f>IFERROR(VLOOKUP($A40,#REF!,5,0),"")</f>
        <v/>
      </c>
      <c r="G40" s="5" t="str">
        <f>IFERROR(VLOOKUP($A40,#REF!,6,0),"")</f>
        <v/>
      </c>
      <c r="H40" s="2">
        <v>1</v>
      </c>
    </row>
    <row r="41" spans="1:8" x14ac:dyDescent="0.4">
      <c r="A41" s="4" t="s">
        <v>88</v>
      </c>
      <c r="B41" s="2">
        <v>44</v>
      </c>
      <c r="C41" s="7" t="str">
        <f>IFERROR(VLOOKUP($A41,#REF!,2,0),"")</f>
        <v/>
      </c>
      <c r="D41" s="7" t="str">
        <f>IFERROR(VLOOKUP($A41,#REF!,3,0),"")</f>
        <v/>
      </c>
      <c r="E41" s="2" t="str">
        <f>IFERROR(VLOOKUP($A41,#REF!,4,0),"")</f>
        <v/>
      </c>
      <c r="F41" s="2" t="str">
        <f>IFERROR(VLOOKUP($A41,#REF!,5,0),"")</f>
        <v/>
      </c>
      <c r="G41" s="5" t="str">
        <f>IFERROR(VLOOKUP($A41,#REF!,6,0),"")</f>
        <v/>
      </c>
      <c r="H41" s="2">
        <v>5</v>
      </c>
    </row>
    <row r="42" spans="1:8" x14ac:dyDescent="0.4">
      <c r="A42" s="4" t="s">
        <v>87</v>
      </c>
      <c r="B42" s="2">
        <v>44</v>
      </c>
      <c r="C42" s="7" t="str">
        <f>IFERROR(VLOOKUP($A42,#REF!,2,0),"")</f>
        <v/>
      </c>
      <c r="D42" s="7" t="str">
        <f>IFERROR(VLOOKUP($A42,#REF!,3,0),"")</f>
        <v/>
      </c>
      <c r="E42" s="2" t="str">
        <f>IFERROR(VLOOKUP($A42,#REF!,4,0),"")</f>
        <v/>
      </c>
      <c r="F42" s="2" t="str">
        <f>IFERROR(VLOOKUP($A42,#REF!,5,0),"")</f>
        <v/>
      </c>
      <c r="G42" s="5" t="str">
        <f>IFERROR(VLOOKUP($A42,#REF!,6,0),"")</f>
        <v/>
      </c>
      <c r="H42" s="2">
        <v>5</v>
      </c>
    </row>
    <row r="43" spans="1:8" x14ac:dyDescent="0.4">
      <c r="A43" s="4" t="s">
        <v>42</v>
      </c>
      <c r="B43" s="2">
        <v>45</v>
      </c>
      <c r="C43" s="7" t="str">
        <f>IFERROR(VLOOKUP($A43,#REF!,2,0),"")</f>
        <v/>
      </c>
      <c r="D43" s="7" t="str">
        <f>IFERROR(VLOOKUP($A43,#REF!,3,0),"")</f>
        <v/>
      </c>
      <c r="E43" s="2" t="str">
        <f>IFERROR(VLOOKUP($A43,#REF!,4,0),"")</f>
        <v/>
      </c>
      <c r="F43" s="2" t="str">
        <f>IFERROR(VLOOKUP($A43,#REF!,5,0),"")</f>
        <v/>
      </c>
      <c r="G43" s="5" t="str">
        <f>IFERROR(VLOOKUP($A43,#REF!,6,0),"")</f>
        <v/>
      </c>
      <c r="H43" s="2">
        <v>8</v>
      </c>
    </row>
    <row r="44" spans="1:8" x14ac:dyDescent="0.4">
      <c r="A44" s="4" t="s">
        <v>89</v>
      </c>
      <c r="B44" s="2">
        <v>46</v>
      </c>
      <c r="C44" s="7" t="str">
        <f>IFERROR(VLOOKUP($A44,#REF!,2,0),"")</f>
        <v/>
      </c>
      <c r="D44" s="7" t="str">
        <f>IFERROR(VLOOKUP($A44,#REF!,3,0),"")</f>
        <v/>
      </c>
      <c r="E44" s="2" t="str">
        <f>IFERROR(VLOOKUP($A44,#REF!,4,0),"")</f>
        <v/>
      </c>
      <c r="F44" s="2" t="str">
        <f>IFERROR(VLOOKUP($A44,#REF!,5,0),"")</f>
        <v/>
      </c>
      <c r="G44" s="5" t="str">
        <f>IFERROR(VLOOKUP($A44,#REF!,6,0),"")</f>
        <v/>
      </c>
      <c r="H44" s="2">
        <v>3</v>
      </c>
    </row>
    <row r="45" spans="1:8" x14ac:dyDescent="0.4">
      <c r="A45" s="4" t="s">
        <v>87</v>
      </c>
      <c r="B45" s="2">
        <v>46</v>
      </c>
      <c r="C45" s="7" t="str">
        <f>IFERROR(VLOOKUP($A45,#REF!,2,0),"")</f>
        <v/>
      </c>
      <c r="D45" s="7" t="str">
        <f>IFERROR(VLOOKUP($A45,#REF!,3,0),"")</f>
        <v/>
      </c>
      <c r="E45" s="2" t="str">
        <f>IFERROR(VLOOKUP($A45,#REF!,4,0),"")</f>
        <v/>
      </c>
      <c r="F45" s="2" t="str">
        <f>IFERROR(VLOOKUP($A45,#REF!,5,0),"")</f>
        <v/>
      </c>
      <c r="G45" s="5" t="str">
        <f>IFERROR(VLOOKUP($A45,#REF!,6,0),"")</f>
        <v/>
      </c>
      <c r="H45" s="2">
        <v>3</v>
      </c>
    </row>
    <row r="46" spans="1:8" x14ac:dyDescent="0.4">
      <c r="A46" s="4" t="s">
        <v>90</v>
      </c>
      <c r="B46" s="2">
        <v>47</v>
      </c>
      <c r="C46" s="7" t="str">
        <f>IFERROR(VLOOKUP($A46,#REF!,2,0),"")</f>
        <v/>
      </c>
      <c r="D46" s="7" t="str">
        <f>IFERROR(VLOOKUP($A46,#REF!,3,0),"")</f>
        <v/>
      </c>
      <c r="E46" s="2" t="str">
        <f>IFERROR(VLOOKUP($A46,#REF!,4,0),"")</f>
        <v/>
      </c>
      <c r="F46" s="2" t="str">
        <f>IFERROR(VLOOKUP($A46,#REF!,5,0),"")</f>
        <v/>
      </c>
      <c r="G46" s="5" t="str">
        <f>IFERROR(VLOOKUP($A46,#REF!,6,0),"")</f>
        <v/>
      </c>
      <c r="H46" s="2">
        <v>31</v>
      </c>
    </row>
    <row r="47" spans="1:8" x14ac:dyDescent="0.4">
      <c r="A47" s="4" t="s">
        <v>91</v>
      </c>
      <c r="B47" s="2">
        <v>48</v>
      </c>
      <c r="C47" s="7" t="str">
        <f>IFERROR(VLOOKUP($A47,#REF!,2,0),"")</f>
        <v/>
      </c>
      <c r="D47" s="7" t="str">
        <f>IFERROR(VLOOKUP($A47,#REF!,3,0),"")</f>
        <v/>
      </c>
      <c r="E47" s="2" t="str">
        <f>IFERROR(VLOOKUP($A47,#REF!,4,0),"")</f>
        <v/>
      </c>
      <c r="F47" s="2" t="str">
        <f>IFERROR(VLOOKUP($A47,#REF!,5,0),"")</f>
        <v/>
      </c>
      <c r="G47" s="5" t="str">
        <f>IFERROR(VLOOKUP($A47,#REF!,6,0),"")</f>
        <v/>
      </c>
      <c r="H47" s="2">
        <v>5</v>
      </c>
    </row>
    <row r="48" spans="1:8" x14ac:dyDescent="0.4">
      <c r="A48" s="4" t="s">
        <v>92</v>
      </c>
      <c r="B48" s="2">
        <v>49</v>
      </c>
      <c r="C48" s="7" t="str">
        <f>IFERROR(VLOOKUP($A48,#REF!,2,0),"")</f>
        <v/>
      </c>
      <c r="D48" s="7" t="str">
        <f>IFERROR(VLOOKUP($A48,#REF!,3,0),"")</f>
        <v/>
      </c>
      <c r="E48" s="2" t="str">
        <f>IFERROR(VLOOKUP($A48,#REF!,4,0),"")</f>
        <v/>
      </c>
      <c r="F48" s="2" t="str">
        <f>IFERROR(VLOOKUP($A48,#REF!,5,0),"")</f>
        <v/>
      </c>
      <c r="G48" s="5" t="str">
        <f>IFERROR(VLOOKUP($A48,#REF!,6,0),"")</f>
        <v/>
      </c>
      <c r="H48" s="2">
        <v>10</v>
      </c>
    </row>
    <row r="49" spans="1:8" x14ac:dyDescent="0.4">
      <c r="A49" s="4" t="s">
        <v>93</v>
      </c>
      <c r="B49" s="2">
        <v>5</v>
      </c>
      <c r="C49" s="7" t="str">
        <f>IFERROR(VLOOKUP($A49,#REF!,2,0),"")</f>
        <v/>
      </c>
      <c r="D49" s="7" t="str">
        <f>IFERROR(VLOOKUP($A49,#REF!,3,0),"")</f>
        <v/>
      </c>
      <c r="E49" s="2" t="str">
        <f>IFERROR(VLOOKUP($A49,#REF!,4,0),"")</f>
        <v/>
      </c>
      <c r="F49" s="2" t="str">
        <f>IFERROR(VLOOKUP($A49,#REF!,5,0),"")</f>
        <v/>
      </c>
      <c r="G49" s="5" t="str">
        <f>IFERROR(VLOOKUP($A49,#REF!,6,0),"")</f>
        <v/>
      </c>
      <c r="H49" s="2">
        <v>2</v>
      </c>
    </row>
    <row r="50" spans="1:8" x14ac:dyDescent="0.4">
      <c r="A50" s="4" t="s">
        <v>94</v>
      </c>
      <c r="B50" s="2">
        <v>50</v>
      </c>
      <c r="C50" s="7" t="str">
        <f>IFERROR(VLOOKUP($A50,#REF!,2,0),"")</f>
        <v/>
      </c>
      <c r="D50" s="7" t="str">
        <f>IFERROR(VLOOKUP($A50,#REF!,3,0),"")</f>
        <v/>
      </c>
      <c r="E50" s="2" t="str">
        <f>IFERROR(VLOOKUP($A50,#REF!,4,0),"")</f>
        <v/>
      </c>
      <c r="F50" s="2" t="str">
        <f>IFERROR(VLOOKUP($A50,#REF!,5,0),"")</f>
        <v/>
      </c>
      <c r="G50" s="5" t="str">
        <f>IFERROR(VLOOKUP($A50,#REF!,6,0),"")</f>
        <v/>
      </c>
      <c r="H50" s="2">
        <v>1</v>
      </c>
    </row>
    <row r="51" spans="1:8" x14ac:dyDescent="0.4">
      <c r="A51" s="4" t="s">
        <v>95</v>
      </c>
      <c r="B51" s="2">
        <v>51</v>
      </c>
      <c r="C51" s="7" t="str">
        <f>IFERROR(VLOOKUP($A51,#REF!,2,0),"")</f>
        <v/>
      </c>
      <c r="D51" s="7" t="str">
        <f>IFERROR(VLOOKUP($A51,#REF!,3,0),"")</f>
        <v/>
      </c>
      <c r="E51" s="2" t="str">
        <f>IFERROR(VLOOKUP($A51,#REF!,4,0),"")</f>
        <v/>
      </c>
      <c r="F51" s="2" t="str">
        <f>IFERROR(VLOOKUP($A51,#REF!,5,0),"")</f>
        <v/>
      </c>
      <c r="G51" s="5" t="str">
        <f>IFERROR(VLOOKUP($A51,#REF!,6,0),"")</f>
        <v/>
      </c>
      <c r="H51" s="2">
        <v>6</v>
      </c>
    </row>
    <row r="52" spans="1:8" x14ac:dyDescent="0.4">
      <c r="A52" s="4" t="s">
        <v>41</v>
      </c>
      <c r="B52" s="2">
        <v>52</v>
      </c>
      <c r="C52" s="7" t="str">
        <f>IFERROR(VLOOKUP($A52,#REF!,2,0),"")</f>
        <v/>
      </c>
      <c r="D52" s="7" t="str">
        <f>IFERROR(VLOOKUP($A52,#REF!,3,0),"")</f>
        <v/>
      </c>
      <c r="E52" s="2" t="str">
        <f>IFERROR(VLOOKUP($A52,#REF!,4,0),"")</f>
        <v/>
      </c>
      <c r="F52" s="2" t="str">
        <f>IFERROR(VLOOKUP($A52,#REF!,5,0),"")</f>
        <v/>
      </c>
      <c r="G52" s="5" t="str">
        <f>IFERROR(VLOOKUP($A52,#REF!,6,0),"")</f>
        <v/>
      </c>
      <c r="H52" s="2">
        <v>4</v>
      </c>
    </row>
    <row r="53" spans="1:8" x14ac:dyDescent="0.4">
      <c r="A53" s="4" t="s">
        <v>97</v>
      </c>
      <c r="B53" s="2">
        <v>53</v>
      </c>
      <c r="C53" s="7" t="str">
        <f>IFERROR(VLOOKUP($A53,#REF!,2,0),"")</f>
        <v/>
      </c>
      <c r="D53" s="7" t="str">
        <f>IFERROR(VLOOKUP($A53,#REF!,3,0),"")</f>
        <v/>
      </c>
      <c r="E53" s="2" t="str">
        <f>IFERROR(VLOOKUP($A53,#REF!,4,0),"")</f>
        <v/>
      </c>
      <c r="F53" s="2" t="str">
        <f>IFERROR(VLOOKUP($A53,#REF!,5,0),"")</f>
        <v/>
      </c>
      <c r="G53" s="5" t="str">
        <f>IFERROR(VLOOKUP($A53,#REF!,6,0),"")</f>
        <v/>
      </c>
      <c r="H53" s="2">
        <v>1</v>
      </c>
    </row>
    <row r="54" spans="1:8" x14ac:dyDescent="0.4">
      <c r="A54" s="4" t="s">
        <v>97</v>
      </c>
      <c r="B54" s="2">
        <v>54</v>
      </c>
      <c r="C54" s="7" t="str">
        <f>IFERROR(VLOOKUP($A54,#REF!,2,0),"")</f>
        <v/>
      </c>
      <c r="D54" s="7" t="str">
        <f>IFERROR(VLOOKUP($A54,#REF!,3,0),"")</f>
        <v/>
      </c>
      <c r="E54" s="2" t="str">
        <f>IFERROR(VLOOKUP($A54,#REF!,4,0),"")</f>
        <v/>
      </c>
      <c r="F54" s="2" t="str">
        <f>IFERROR(VLOOKUP($A54,#REF!,5,0),"")</f>
        <v/>
      </c>
      <c r="G54" s="5" t="str">
        <f>IFERROR(VLOOKUP($A54,#REF!,6,0),"")</f>
        <v/>
      </c>
      <c r="H54" s="2">
        <v>20</v>
      </c>
    </row>
    <row r="55" spans="1:8" x14ac:dyDescent="0.4">
      <c r="A55" s="4" t="s">
        <v>41</v>
      </c>
      <c r="B55" s="2">
        <v>55</v>
      </c>
      <c r="C55" s="7" t="str">
        <f>IFERROR(VLOOKUP($A55,#REF!,2,0),"")</f>
        <v/>
      </c>
      <c r="D55" s="7" t="str">
        <f>IFERROR(VLOOKUP($A55,#REF!,3,0),"")</f>
        <v/>
      </c>
      <c r="E55" s="2" t="str">
        <f>IFERROR(VLOOKUP($A55,#REF!,4,0),"")</f>
        <v/>
      </c>
      <c r="F55" s="2" t="str">
        <f>IFERROR(VLOOKUP($A55,#REF!,5,0),"")</f>
        <v/>
      </c>
      <c r="G55" s="5" t="str">
        <f>IFERROR(VLOOKUP($A55,#REF!,6,0),"")</f>
        <v/>
      </c>
      <c r="H55" s="2">
        <v>48</v>
      </c>
    </row>
    <row r="56" spans="1:8" x14ac:dyDescent="0.4">
      <c r="A56" s="4" t="s">
        <v>116</v>
      </c>
      <c r="B56" s="2">
        <v>56</v>
      </c>
      <c r="C56" s="7" t="str">
        <f>IFERROR(VLOOKUP($A56,#REF!,2,0),"")</f>
        <v/>
      </c>
      <c r="D56" s="7" t="str">
        <f>IFERROR(VLOOKUP($A56,#REF!,3,0),"")</f>
        <v/>
      </c>
      <c r="E56" s="2" t="str">
        <f>IFERROR(VLOOKUP($A56,#REF!,4,0),"")</f>
        <v/>
      </c>
      <c r="F56" s="2" t="str">
        <f>IFERROR(VLOOKUP($A56,#REF!,5,0),"")</f>
        <v/>
      </c>
      <c r="G56" s="5" t="str">
        <f>IFERROR(VLOOKUP($A56,#REF!,6,0),"")</f>
        <v/>
      </c>
      <c r="H56" s="2">
        <v>2</v>
      </c>
    </row>
    <row r="57" spans="1:8" x14ac:dyDescent="0.4">
      <c r="A57" s="4" t="s">
        <v>118</v>
      </c>
      <c r="B57" s="2">
        <v>57</v>
      </c>
      <c r="C57" s="7" t="str">
        <f>IFERROR(VLOOKUP($A57,#REF!,2,0),"")</f>
        <v/>
      </c>
      <c r="D57" s="7" t="str">
        <f>IFERROR(VLOOKUP($A57,#REF!,3,0),"")</f>
        <v/>
      </c>
      <c r="E57" s="2" t="str">
        <f>IFERROR(VLOOKUP($A57,#REF!,4,0),"")</f>
        <v/>
      </c>
      <c r="F57" s="2" t="str">
        <f>IFERROR(VLOOKUP($A57,#REF!,5,0),"")</f>
        <v/>
      </c>
      <c r="G57" s="5" t="str">
        <f>IFERROR(VLOOKUP($A57,#REF!,6,0),"")</f>
        <v/>
      </c>
      <c r="H57" s="2">
        <v>4</v>
      </c>
    </row>
    <row r="58" spans="1:8" x14ac:dyDescent="0.4">
      <c r="A58" s="4" t="s">
        <v>100</v>
      </c>
      <c r="B58" s="2">
        <v>58</v>
      </c>
      <c r="C58" s="7" t="str">
        <f>IFERROR(VLOOKUP($A58,#REF!,2,0),"")</f>
        <v/>
      </c>
      <c r="D58" s="7" t="str">
        <f>IFERROR(VLOOKUP($A58,#REF!,3,0),"")</f>
        <v/>
      </c>
      <c r="E58" s="2" t="str">
        <f>IFERROR(VLOOKUP($A58,#REF!,4,0),"")</f>
        <v/>
      </c>
      <c r="F58" s="2" t="str">
        <f>IFERROR(VLOOKUP($A58,#REF!,5,0),"")</f>
        <v/>
      </c>
      <c r="G58" s="5" t="str">
        <f>IFERROR(VLOOKUP($A58,#REF!,6,0),"")</f>
        <v/>
      </c>
      <c r="H58" s="2">
        <v>41</v>
      </c>
    </row>
    <row r="59" spans="1:8" x14ac:dyDescent="0.4">
      <c r="A59" s="4" t="s">
        <v>117</v>
      </c>
      <c r="B59" s="2">
        <v>59</v>
      </c>
      <c r="C59" s="7" t="str">
        <f>IFERROR(VLOOKUP($A59,#REF!,2,0),"")</f>
        <v/>
      </c>
      <c r="D59" s="7" t="str">
        <f>IFERROR(VLOOKUP($A59,#REF!,3,0),"")</f>
        <v/>
      </c>
      <c r="E59" s="2" t="str">
        <f>IFERROR(VLOOKUP($A59,#REF!,4,0),"")</f>
        <v/>
      </c>
      <c r="F59" s="2" t="str">
        <f>IFERROR(VLOOKUP($A59,#REF!,5,0),"")</f>
        <v/>
      </c>
      <c r="G59" s="5" t="str">
        <f>IFERROR(VLOOKUP($A59,#REF!,6,0),"")</f>
        <v/>
      </c>
      <c r="H59" s="2">
        <v>2</v>
      </c>
    </row>
    <row r="60" spans="1:8" x14ac:dyDescent="0.4">
      <c r="A60" s="4" t="s">
        <v>68</v>
      </c>
      <c r="B60" s="2">
        <v>6</v>
      </c>
      <c r="C60" s="7" t="str">
        <f>IFERROR(VLOOKUP($A60,#REF!,2,0),"")</f>
        <v/>
      </c>
      <c r="D60" s="7" t="str">
        <f>IFERROR(VLOOKUP($A60,#REF!,3,0),"")</f>
        <v/>
      </c>
      <c r="E60" s="2" t="str">
        <f>IFERROR(VLOOKUP($A60,#REF!,4,0),"")</f>
        <v/>
      </c>
      <c r="F60" s="2" t="str">
        <f>IFERROR(VLOOKUP($A60,#REF!,5,0),"")</f>
        <v/>
      </c>
      <c r="G60" s="5" t="str">
        <f>IFERROR(VLOOKUP($A60,#REF!,6,0),"")</f>
        <v/>
      </c>
      <c r="H60" s="2">
        <v>4</v>
      </c>
    </row>
    <row r="61" spans="1:8" x14ac:dyDescent="0.4">
      <c r="A61" s="4" t="s">
        <v>119</v>
      </c>
      <c r="B61" s="2">
        <v>60</v>
      </c>
      <c r="C61" s="7" t="str">
        <f>IFERROR(VLOOKUP($A61,#REF!,2,0),"")</f>
        <v/>
      </c>
      <c r="D61" s="7" t="str">
        <f>IFERROR(VLOOKUP($A61,#REF!,3,0),"")</f>
        <v/>
      </c>
      <c r="E61" s="2" t="str">
        <f>IFERROR(VLOOKUP($A61,#REF!,4,0),"")</f>
        <v/>
      </c>
      <c r="F61" s="2" t="str">
        <f>IFERROR(VLOOKUP($A61,#REF!,5,0),"")</f>
        <v/>
      </c>
      <c r="G61" s="5" t="str">
        <f>IFERROR(VLOOKUP($A61,#REF!,6,0),"")</f>
        <v/>
      </c>
      <c r="H61" s="2">
        <v>1</v>
      </c>
    </row>
    <row r="62" spans="1:8" x14ac:dyDescent="0.4">
      <c r="A62" s="4" t="s">
        <v>101</v>
      </c>
      <c r="B62" s="2">
        <v>64</v>
      </c>
      <c r="C62" s="7" t="str">
        <f>IFERROR(VLOOKUP($A62,#REF!,2,0),"")</f>
        <v/>
      </c>
      <c r="D62" s="7" t="str">
        <f>IFERROR(VLOOKUP($A62,#REF!,3,0),"")</f>
        <v/>
      </c>
      <c r="E62" s="2" t="str">
        <f>IFERROR(VLOOKUP($A62,#REF!,4,0),"")</f>
        <v/>
      </c>
      <c r="F62" s="2" t="str">
        <f>IFERROR(VLOOKUP($A62,#REF!,5,0),"")</f>
        <v/>
      </c>
      <c r="G62" s="5" t="str">
        <f>IFERROR(VLOOKUP($A62,#REF!,6,0),"")</f>
        <v/>
      </c>
      <c r="H62" s="2">
        <v>1</v>
      </c>
    </row>
    <row r="63" spans="1:8" x14ac:dyDescent="0.4">
      <c r="A63" s="4" t="s">
        <v>102</v>
      </c>
      <c r="B63" s="2">
        <v>64</v>
      </c>
      <c r="C63" s="7" t="str">
        <f>IFERROR(VLOOKUP($A63,#REF!,2,0),"")</f>
        <v/>
      </c>
      <c r="D63" s="7" t="str">
        <f>IFERROR(VLOOKUP($A63,#REF!,3,0),"")</f>
        <v/>
      </c>
      <c r="E63" s="2" t="str">
        <f>IFERROR(VLOOKUP($A63,#REF!,4,0),"")</f>
        <v/>
      </c>
      <c r="F63" s="2" t="str">
        <f>IFERROR(VLOOKUP($A63,#REF!,5,0),"")</f>
        <v/>
      </c>
      <c r="G63" s="5" t="str">
        <f>IFERROR(VLOOKUP($A63,#REF!,6,0),"")</f>
        <v/>
      </c>
      <c r="H63" s="2">
        <v>1</v>
      </c>
    </row>
    <row r="64" spans="1:8" x14ac:dyDescent="0.4">
      <c r="A64" s="4" t="s">
        <v>42</v>
      </c>
      <c r="B64" s="2">
        <v>65</v>
      </c>
      <c r="C64" s="7" t="str">
        <f>IFERROR(VLOOKUP($A64,#REF!,2,0),"")</f>
        <v/>
      </c>
      <c r="D64" s="7" t="str">
        <f>IFERROR(VLOOKUP($A64,#REF!,3,0),"")</f>
        <v/>
      </c>
      <c r="E64" s="2" t="str">
        <f>IFERROR(VLOOKUP($A64,#REF!,4,0),"")</f>
        <v/>
      </c>
      <c r="F64" s="2" t="str">
        <f>IFERROR(VLOOKUP($A64,#REF!,5,0),"")</f>
        <v/>
      </c>
      <c r="G64" s="5" t="str">
        <f>IFERROR(VLOOKUP($A64,#REF!,6,0),"")</f>
        <v/>
      </c>
      <c r="H64" s="2">
        <v>2</v>
      </c>
    </row>
    <row r="65" spans="1:8" x14ac:dyDescent="0.4">
      <c r="A65" s="4" t="s">
        <v>41</v>
      </c>
      <c r="B65" s="2">
        <v>66</v>
      </c>
      <c r="C65" s="7" t="str">
        <f>IFERROR(VLOOKUP($A65,#REF!,2,0),"")</f>
        <v/>
      </c>
      <c r="D65" s="7" t="str">
        <f>IFERROR(VLOOKUP($A65,#REF!,3,0),"")</f>
        <v/>
      </c>
      <c r="E65" s="2" t="str">
        <f>IFERROR(VLOOKUP($A65,#REF!,4,0),"")</f>
        <v/>
      </c>
      <c r="F65" s="2" t="str">
        <f>IFERROR(VLOOKUP($A65,#REF!,5,0),"")</f>
        <v/>
      </c>
      <c r="G65" s="5" t="str">
        <f>IFERROR(VLOOKUP($A65,#REF!,6,0),"")</f>
        <v/>
      </c>
      <c r="H65" s="2">
        <v>3</v>
      </c>
    </row>
    <row r="66" spans="1:8" x14ac:dyDescent="0.4">
      <c r="A66" s="4" t="s">
        <v>181</v>
      </c>
      <c r="B66" s="2">
        <v>67</v>
      </c>
      <c r="C66" s="7" t="str">
        <f>IFERROR(VLOOKUP($A66,#REF!,2,0),"")</f>
        <v/>
      </c>
      <c r="D66" s="7" t="str">
        <f>IFERROR(VLOOKUP($A66,#REF!,3,0),"")</f>
        <v/>
      </c>
      <c r="E66" s="2" t="str">
        <f>IFERROR(VLOOKUP($A66,#REF!,4,0),"")</f>
        <v/>
      </c>
      <c r="F66" s="2" t="str">
        <f>IFERROR(VLOOKUP($A66,#REF!,5,0),"")</f>
        <v/>
      </c>
      <c r="G66" s="5" t="str">
        <f>IFERROR(VLOOKUP($A66,#REF!,6,0),"")</f>
        <v/>
      </c>
      <c r="H66" s="2">
        <v>1</v>
      </c>
    </row>
    <row r="67" spans="1:8" x14ac:dyDescent="0.4">
      <c r="A67" s="4" t="s">
        <v>103</v>
      </c>
      <c r="B67" s="2">
        <v>68</v>
      </c>
      <c r="C67" s="7" t="str">
        <f>IFERROR(VLOOKUP($A67,#REF!,2,0),"")</f>
        <v/>
      </c>
      <c r="D67" s="7" t="str">
        <f>IFERROR(VLOOKUP($A67,#REF!,3,0),"")</f>
        <v/>
      </c>
      <c r="E67" s="2" t="str">
        <f>IFERROR(VLOOKUP($A67,#REF!,4,0),"")</f>
        <v/>
      </c>
      <c r="F67" s="2" t="str">
        <f>IFERROR(VLOOKUP($A67,#REF!,5,0),"")</f>
        <v/>
      </c>
      <c r="G67" s="5" t="str">
        <f>IFERROR(VLOOKUP($A67,#REF!,6,0),"")</f>
        <v/>
      </c>
      <c r="H67" s="2">
        <v>8</v>
      </c>
    </row>
    <row r="68" spans="1:8" x14ac:dyDescent="0.4">
      <c r="A68" s="4" t="s">
        <v>41</v>
      </c>
      <c r="B68" s="2">
        <v>69</v>
      </c>
      <c r="C68" s="7" t="str">
        <f>IFERROR(VLOOKUP($A68,#REF!,2,0),"")</f>
        <v/>
      </c>
      <c r="D68" s="7" t="str">
        <f>IFERROR(VLOOKUP($A68,#REF!,3,0),"")</f>
        <v/>
      </c>
      <c r="E68" s="2" t="str">
        <f>IFERROR(VLOOKUP($A68,#REF!,4,0),"")</f>
        <v/>
      </c>
      <c r="F68" s="2" t="str">
        <f>IFERROR(VLOOKUP($A68,#REF!,5,0),"")</f>
        <v/>
      </c>
      <c r="G68" s="5" t="str">
        <f>IFERROR(VLOOKUP($A68,#REF!,6,0),"")</f>
        <v/>
      </c>
      <c r="H68" s="2">
        <v>1</v>
      </c>
    </row>
    <row r="69" spans="1:8" x14ac:dyDescent="0.4">
      <c r="A69" s="4" t="s">
        <v>104</v>
      </c>
      <c r="B69" s="2">
        <v>7</v>
      </c>
      <c r="C69" s="7" t="str">
        <f>IFERROR(VLOOKUP($A69,#REF!,2,0),"")</f>
        <v/>
      </c>
      <c r="D69" s="7" t="str">
        <f>IFERROR(VLOOKUP($A69,#REF!,3,0),"")</f>
        <v/>
      </c>
      <c r="E69" s="2" t="str">
        <f>IFERROR(VLOOKUP($A69,#REF!,4,0),"")</f>
        <v/>
      </c>
      <c r="F69" s="2" t="str">
        <f>IFERROR(VLOOKUP($A69,#REF!,5,0),"")</f>
        <v/>
      </c>
      <c r="G69" s="5" t="str">
        <f>IFERROR(VLOOKUP($A69,#REF!,6,0),"")</f>
        <v/>
      </c>
      <c r="H69" s="2">
        <v>9</v>
      </c>
    </row>
    <row r="70" spans="1:8" x14ac:dyDescent="0.4">
      <c r="A70" s="4" t="s">
        <v>105</v>
      </c>
      <c r="B70" s="2">
        <v>70</v>
      </c>
      <c r="C70" s="7" t="str">
        <f>IFERROR(VLOOKUP($A70,#REF!,2,0),"")</f>
        <v/>
      </c>
      <c r="D70" s="7" t="str">
        <f>IFERROR(VLOOKUP($A70,#REF!,3,0),"")</f>
        <v/>
      </c>
      <c r="E70" s="2" t="str">
        <f>IFERROR(VLOOKUP($A70,#REF!,4,0),"")</f>
        <v/>
      </c>
      <c r="F70" s="2" t="str">
        <f>IFERROR(VLOOKUP($A70,#REF!,5,0),"")</f>
        <v/>
      </c>
      <c r="G70" s="5" t="str">
        <f>IFERROR(VLOOKUP($A70,#REF!,6,0),"")</f>
        <v/>
      </c>
      <c r="H70" s="2">
        <v>3</v>
      </c>
    </row>
    <row r="71" spans="1:8" x14ac:dyDescent="0.4">
      <c r="A71" s="4" t="s">
        <v>87</v>
      </c>
      <c r="B71" s="2">
        <v>70</v>
      </c>
      <c r="C71" s="7" t="str">
        <f>IFERROR(VLOOKUP($A71,#REF!,2,0),"")</f>
        <v/>
      </c>
      <c r="D71" s="7" t="str">
        <f>IFERROR(VLOOKUP($A71,#REF!,3,0),"")</f>
        <v/>
      </c>
      <c r="E71" s="2" t="str">
        <f>IFERROR(VLOOKUP($A71,#REF!,4,0),"")</f>
        <v/>
      </c>
      <c r="F71" s="2" t="str">
        <f>IFERROR(VLOOKUP($A71,#REF!,5,0),"")</f>
        <v/>
      </c>
      <c r="G71" s="5" t="str">
        <f>IFERROR(VLOOKUP($A71,#REF!,6,0),"")</f>
        <v/>
      </c>
      <c r="H71" s="2">
        <v>3</v>
      </c>
    </row>
    <row r="72" spans="1:8" x14ac:dyDescent="0.4">
      <c r="A72" s="4" t="s">
        <v>106</v>
      </c>
      <c r="B72" s="2">
        <v>71</v>
      </c>
      <c r="C72" s="7" t="str">
        <f>IFERROR(VLOOKUP($A72,#REF!,2,0),"")</f>
        <v/>
      </c>
      <c r="D72" s="7" t="str">
        <f>IFERROR(VLOOKUP($A72,#REF!,3,0),"")</f>
        <v/>
      </c>
      <c r="E72" s="2" t="str">
        <f>IFERROR(VLOOKUP($A72,#REF!,4,0),"")</f>
        <v/>
      </c>
      <c r="F72" s="2" t="str">
        <f>IFERROR(VLOOKUP($A72,#REF!,5,0),"")</f>
        <v/>
      </c>
      <c r="G72" s="5" t="str">
        <f>IFERROR(VLOOKUP($A72,#REF!,6,0),"")</f>
        <v/>
      </c>
      <c r="H72" s="2">
        <v>5</v>
      </c>
    </row>
    <row r="73" spans="1:8" x14ac:dyDescent="0.4">
      <c r="A73" s="4" t="s">
        <v>107</v>
      </c>
      <c r="B73" s="2">
        <v>72</v>
      </c>
      <c r="C73" s="7" t="str">
        <f>IFERROR(VLOOKUP($A73,#REF!,2,0),"")</f>
        <v/>
      </c>
      <c r="D73" s="7" t="str">
        <f>IFERROR(VLOOKUP($A73,#REF!,3,0),"")</f>
        <v/>
      </c>
      <c r="E73" s="2" t="str">
        <f>IFERROR(VLOOKUP($A73,#REF!,4,0),"")</f>
        <v/>
      </c>
      <c r="F73" s="2" t="str">
        <f>IFERROR(VLOOKUP($A73,#REF!,5,0),"")</f>
        <v/>
      </c>
      <c r="G73" s="5" t="str">
        <f>IFERROR(VLOOKUP($A73,#REF!,6,0),"")</f>
        <v/>
      </c>
      <c r="H73" s="2">
        <v>6</v>
      </c>
    </row>
    <row r="74" spans="1:8" x14ac:dyDescent="0.4">
      <c r="A74" s="4" t="s">
        <v>108</v>
      </c>
      <c r="B74" s="2">
        <v>73</v>
      </c>
      <c r="C74" s="7" t="str">
        <f>IFERROR(VLOOKUP($A74,#REF!,2,0),"")</f>
        <v/>
      </c>
      <c r="D74" s="7" t="str">
        <f>IFERROR(VLOOKUP($A74,#REF!,3,0),"")</f>
        <v/>
      </c>
      <c r="E74" s="2" t="str">
        <f>IFERROR(VLOOKUP($A74,#REF!,4,0),"")</f>
        <v/>
      </c>
      <c r="F74" s="2" t="str">
        <f>IFERROR(VLOOKUP($A74,#REF!,5,0),"")</f>
        <v/>
      </c>
      <c r="G74" s="5" t="str">
        <f>IFERROR(VLOOKUP($A74,#REF!,6,0),"")</f>
        <v/>
      </c>
      <c r="H74" s="2">
        <v>3</v>
      </c>
    </row>
    <row r="75" spans="1:8" x14ac:dyDescent="0.4">
      <c r="A75" s="4" t="s">
        <v>42</v>
      </c>
      <c r="B75" s="2">
        <v>74</v>
      </c>
      <c r="C75" s="7" t="str">
        <f>IFERROR(VLOOKUP($A75,#REF!,2,0),"")</f>
        <v/>
      </c>
      <c r="D75" s="7" t="str">
        <f>IFERROR(VLOOKUP($A75,#REF!,3,0),"")</f>
        <v/>
      </c>
      <c r="E75" s="2" t="str">
        <f>IFERROR(VLOOKUP($A75,#REF!,4,0),"")</f>
        <v/>
      </c>
      <c r="F75" s="2" t="str">
        <f>IFERROR(VLOOKUP($A75,#REF!,5,0),"")</f>
        <v/>
      </c>
      <c r="G75" s="5" t="str">
        <f>IFERROR(VLOOKUP($A75,#REF!,6,0),"")</f>
        <v/>
      </c>
      <c r="H75" s="2">
        <v>4</v>
      </c>
    </row>
    <row r="76" spans="1:8" x14ac:dyDescent="0.4">
      <c r="A76" s="4" t="s">
        <v>109</v>
      </c>
      <c r="B76" s="2">
        <v>8</v>
      </c>
      <c r="C76" s="7" t="str">
        <f>IFERROR(VLOOKUP($A76,#REF!,2,0),"")</f>
        <v/>
      </c>
      <c r="D76" s="7" t="str">
        <f>IFERROR(VLOOKUP($A76,#REF!,3,0),"")</f>
        <v/>
      </c>
      <c r="E76" s="2" t="str">
        <f>IFERROR(VLOOKUP($A76,#REF!,4,0),"")</f>
        <v/>
      </c>
      <c r="F76" s="2" t="str">
        <f>IFERROR(VLOOKUP($A76,#REF!,5,0),"")</f>
        <v/>
      </c>
      <c r="G76" s="5" t="str">
        <f>IFERROR(VLOOKUP($A76,#REF!,6,0),"")</f>
        <v/>
      </c>
      <c r="H76" s="2">
        <v>32</v>
      </c>
    </row>
    <row r="77" spans="1:8" x14ac:dyDescent="0.4">
      <c r="A77" s="4" t="s">
        <v>42</v>
      </c>
      <c r="B77" s="2">
        <v>9</v>
      </c>
      <c r="C77" s="7" t="str">
        <f>IFERROR(VLOOKUP($A77,#REF!,2,0),"")</f>
        <v/>
      </c>
      <c r="D77" s="7" t="str">
        <f>IFERROR(VLOOKUP($A77,#REF!,3,0),"")</f>
        <v/>
      </c>
      <c r="E77" s="2" t="str">
        <f>IFERROR(VLOOKUP($A77,#REF!,4,0),"")</f>
        <v/>
      </c>
      <c r="F77" s="2" t="str">
        <f>IFERROR(VLOOKUP($A77,#REF!,5,0),"")</f>
        <v/>
      </c>
      <c r="G77" s="5" t="str">
        <f>IFERROR(VLOOKUP($A77,#REF!,6,0),"")</f>
        <v/>
      </c>
      <c r="H77" s="2">
        <v>4</v>
      </c>
    </row>
    <row r="78" spans="1:8" x14ac:dyDescent="0.4">
      <c r="A78" s="4" t="s">
        <v>110</v>
      </c>
      <c r="B78" s="2" t="s">
        <v>47</v>
      </c>
      <c r="C78" s="7" t="str">
        <f>IFERROR(VLOOKUP($A78,#REF!,2,0),"")</f>
        <v/>
      </c>
      <c r="D78" s="7" t="str">
        <f>IFERROR(VLOOKUP($A78,#REF!,3,0),"")</f>
        <v/>
      </c>
      <c r="E78" s="2" t="str">
        <f>IFERROR(VLOOKUP($A78,#REF!,4,0),"")</f>
        <v/>
      </c>
      <c r="F78" s="2" t="str">
        <f>IFERROR(VLOOKUP($A78,#REF!,5,0),"")</f>
        <v/>
      </c>
      <c r="G78" s="5" t="str">
        <f>IFERROR(VLOOKUP($A78,#REF!,6,0),"")</f>
        <v/>
      </c>
      <c r="H78" s="2">
        <v>11</v>
      </c>
    </row>
    <row r="79" spans="1:8" x14ac:dyDescent="0.4">
      <c r="A79" s="4" t="s">
        <v>111</v>
      </c>
      <c r="B79" s="2" t="s">
        <v>48</v>
      </c>
      <c r="C79" s="7" t="str">
        <f>IFERROR(VLOOKUP($A79,#REF!,2,0),"")</f>
        <v/>
      </c>
      <c r="D79" s="7" t="str">
        <f>IFERROR(VLOOKUP($A79,#REF!,3,0),"")</f>
        <v/>
      </c>
      <c r="E79" s="2" t="str">
        <f>IFERROR(VLOOKUP($A79,#REF!,4,0),"")</f>
        <v/>
      </c>
      <c r="F79" s="2" t="str">
        <f>IFERROR(VLOOKUP($A79,#REF!,5,0),"")</f>
        <v/>
      </c>
      <c r="G79" s="5" t="str">
        <f>IFERROR(VLOOKUP($A79,#REF!,6,0),"")</f>
        <v/>
      </c>
      <c r="H79" s="2">
        <v>21</v>
      </c>
    </row>
    <row r="80" spans="1:8" x14ac:dyDescent="0.4">
      <c r="A80" s="4" t="s">
        <v>112</v>
      </c>
      <c r="B80" s="2" t="s">
        <v>49</v>
      </c>
      <c r="C80" s="7" t="str">
        <f>IFERROR(VLOOKUP($A80,#REF!,2,0),"")</f>
        <v/>
      </c>
      <c r="D80" s="7" t="str">
        <f>IFERROR(VLOOKUP($A80,#REF!,3,0),"")</f>
        <v/>
      </c>
      <c r="E80" s="2" t="str">
        <f>IFERROR(VLOOKUP($A80,#REF!,4,0),"")</f>
        <v/>
      </c>
      <c r="F80" s="2" t="str">
        <f>IFERROR(VLOOKUP($A80,#REF!,5,0),"")</f>
        <v/>
      </c>
      <c r="G80" s="5" t="str">
        <f>IFERROR(VLOOKUP($A80,#REF!,6,0),"")</f>
        <v/>
      </c>
      <c r="H80" s="2">
        <v>9</v>
      </c>
    </row>
    <row r="81" spans="1:8" x14ac:dyDescent="0.4">
      <c r="A81" s="4" t="s">
        <v>35</v>
      </c>
      <c r="B81" s="2" t="s">
        <v>50</v>
      </c>
      <c r="C81" s="7" t="str">
        <f>IFERROR(VLOOKUP($A81,#REF!,2,0),"")</f>
        <v/>
      </c>
      <c r="D81" s="7" t="str">
        <f>IFERROR(VLOOKUP($A81,#REF!,3,0),"")</f>
        <v/>
      </c>
      <c r="E81" s="2" t="str">
        <f>IFERROR(VLOOKUP($A81,#REF!,4,0),"")</f>
        <v/>
      </c>
      <c r="F81" s="2" t="str">
        <f>IFERROR(VLOOKUP($A81,#REF!,5,0),"")</f>
        <v/>
      </c>
      <c r="G81" s="5" t="str">
        <f>IFERROR(VLOOKUP($A81,#REF!,6,0),"")</f>
        <v/>
      </c>
      <c r="H81" s="2">
        <v>12</v>
      </c>
    </row>
    <row r="82" spans="1:8" x14ac:dyDescent="0.4">
      <c r="A82" s="4" t="s">
        <v>61</v>
      </c>
      <c r="B82" s="2" t="s">
        <v>51</v>
      </c>
      <c r="C82" s="7" t="str">
        <f>IFERROR(VLOOKUP($A82,#REF!,2,0),"")</f>
        <v/>
      </c>
      <c r="D82" s="7" t="str">
        <f>IFERROR(VLOOKUP($A82,#REF!,3,0),"")</f>
        <v/>
      </c>
      <c r="E82" s="2" t="str">
        <f>IFERROR(VLOOKUP($A82,#REF!,4,0),"")</f>
        <v/>
      </c>
      <c r="F82" s="2" t="str">
        <f>IFERROR(VLOOKUP($A82,#REF!,5,0),"")</f>
        <v/>
      </c>
      <c r="G82" s="5" t="str">
        <f>IFERROR(VLOOKUP($A82,#REF!,6,0),"")</f>
        <v/>
      </c>
      <c r="H82" s="2">
        <v>1</v>
      </c>
    </row>
    <row r="83" spans="1:8" x14ac:dyDescent="0.4">
      <c r="A83" s="4" t="s">
        <v>39</v>
      </c>
      <c r="B83" s="2" t="s">
        <v>52</v>
      </c>
      <c r="C83" s="7" t="str">
        <f>IFERROR(VLOOKUP($A83,#REF!,2,0),"")</f>
        <v/>
      </c>
      <c r="D83" s="7" t="str">
        <f>IFERROR(VLOOKUP($A83,#REF!,3,0),"")</f>
        <v/>
      </c>
      <c r="E83" s="2" t="str">
        <f>IFERROR(VLOOKUP($A83,#REF!,4,0),"")</f>
        <v/>
      </c>
      <c r="F83" s="2" t="str">
        <f>IFERROR(VLOOKUP($A83,#REF!,5,0),"")</f>
        <v/>
      </c>
      <c r="G83" s="5" t="str">
        <f>IFERROR(VLOOKUP($A83,#REF!,6,0),"")</f>
        <v/>
      </c>
      <c r="H83" s="2">
        <v>35</v>
      </c>
    </row>
    <row r="84" spans="1:8" x14ac:dyDescent="0.4">
      <c r="A84" s="4" t="s">
        <v>113</v>
      </c>
      <c r="B84" s="2" t="s">
        <v>53</v>
      </c>
      <c r="C84" s="7" t="str">
        <f>IFERROR(VLOOKUP($A84,#REF!,2,0),"")</f>
        <v/>
      </c>
      <c r="D84" s="7" t="str">
        <f>IFERROR(VLOOKUP($A84,#REF!,3,0),"")</f>
        <v/>
      </c>
      <c r="E84" s="2" t="str">
        <f>IFERROR(VLOOKUP($A84,#REF!,4,0),"")</f>
        <v/>
      </c>
      <c r="F84" s="2" t="str">
        <f>IFERROR(VLOOKUP($A84,#REF!,5,0),"")</f>
        <v/>
      </c>
      <c r="G84" s="5" t="str">
        <f>IFERROR(VLOOKUP($A84,#REF!,6,0),"")</f>
        <v/>
      </c>
      <c r="H84" s="2">
        <v>1</v>
      </c>
    </row>
    <row r="85" spans="1:8" x14ac:dyDescent="0.4">
      <c r="A85" s="4" t="s">
        <v>114</v>
      </c>
      <c r="B85" s="2" t="s">
        <v>54</v>
      </c>
      <c r="C85" s="7" t="str">
        <f>IFERROR(VLOOKUP($A85,#REF!,2,0),"")</f>
        <v/>
      </c>
      <c r="D85" s="7" t="str">
        <f>IFERROR(VLOOKUP($A85,#REF!,3,0),"")</f>
        <v/>
      </c>
      <c r="E85" s="2" t="str">
        <f>IFERROR(VLOOKUP($A85,#REF!,4,0),"")</f>
        <v/>
      </c>
      <c r="F85" s="2" t="str">
        <f>IFERROR(VLOOKUP($A85,#REF!,5,0),"")</f>
        <v/>
      </c>
      <c r="G85" s="5" t="str">
        <f>IFERROR(VLOOKUP($A85,#REF!,6,0),"")</f>
        <v/>
      </c>
      <c r="H85" s="2">
        <v>1</v>
      </c>
    </row>
    <row r="86" spans="1:8" x14ac:dyDescent="0.4">
      <c r="A86" s="4" t="s">
        <v>61</v>
      </c>
      <c r="B86" s="2" t="s">
        <v>55</v>
      </c>
      <c r="C86" s="7" t="str">
        <f>IFERROR(VLOOKUP($A86,#REF!,2,0),"")</f>
        <v/>
      </c>
      <c r="D86" s="7" t="str">
        <f>IFERROR(VLOOKUP($A86,#REF!,3,0),"")</f>
        <v/>
      </c>
      <c r="E86" s="2" t="str">
        <f>IFERROR(VLOOKUP($A86,#REF!,4,0),"")</f>
        <v/>
      </c>
      <c r="F86" s="2" t="str">
        <f>IFERROR(VLOOKUP($A86,#REF!,5,0),"")</f>
        <v/>
      </c>
      <c r="G86" s="5" t="str">
        <f>IFERROR(VLOOKUP($A86,#REF!,6,0),"")</f>
        <v/>
      </c>
      <c r="H86" s="2">
        <v>1</v>
      </c>
    </row>
  </sheetData>
  <phoneticPr fontId="1"/>
  <printOptions horizontalCentered="1"/>
  <pageMargins left="0.25" right="0.25" top="0.75" bottom="0.75" header="0.3" footer="0.3"/>
  <pageSetup paperSize="9" scale="5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AE84-D2E7-48EB-88CB-D359021DE74A}">
  <sheetPr>
    <tabColor rgb="FFFFFF00"/>
    <pageSetUpPr fitToPage="1"/>
  </sheetPr>
  <dimension ref="A1:I39"/>
  <sheetViews>
    <sheetView view="pageBreakPreview" zoomScale="85" zoomScaleNormal="85" zoomScaleSheetLayoutView="85" workbookViewId="0">
      <pane ySplit="2" topLeftCell="A3" activePane="bottomLeft" state="frozen"/>
      <selection activeCell="M34" sqref="M34"/>
      <selection pane="bottomLeft" activeCell="M34" sqref="M34"/>
    </sheetView>
  </sheetViews>
  <sheetFormatPr defaultColWidth="9" defaultRowHeight="15.75" x14ac:dyDescent="0.4"/>
  <cols>
    <col min="1" max="1" width="24.75" style="3" hidden="1" customWidth="1"/>
    <col min="2" max="2" width="9" style="3"/>
    <col min="3" max="3" width="40.625" style="8" customWidth="1"/>
    <col min="4" max="4" width="35.25" style="8" bestFit="1" customWidth="1"/>
    <col min="5" max="16384" width="9" style="3"/>
  </cols>
  <sheetData>
    <row r="1" spans="1:9" ht="20.100000000000001" customHeight="1" x14ac:dyDescent="0.4">
      <c r="A1" s="10" t="s">
        <v>46</v>
      </c>
      <c r="B1" s="9" t="s">
        <v>45</v>
      </c>
      <c r="C1" s="8" t="s">
        <v>142</v>
      </c>
    </row>
    <row r="2" spans="1:9" x14ac:dyDescent="0.4">
      <c r="A2" s="1" t="s">
        <v>2</v>
      </c>
      <c r="B2" s="2" t="s">
        <v>0</v>
      </c>
      <c r="C2" s="6" t="s">
        <v>1</v>
      </c>
      <c r="D2" s="6" t="s">
        <v>2</v>
      </c>
      <c r="E2" s="2" t="s">
        <v>3</v>
      </c>
      <c r="F2" s="2" t="s">
        <v>5</v>
      </c>
      <c r="G2" s="2" t="s">
        <v>4</v>
      </c>
      <c r="H2" s="2" t="s">
        <v>6</v>
      </c>
    </row>
    <row r="3" spans="1:9" x14ac:dyDescent="0.4">
      <c r="A3" s="4" t="s">
        <v>39</v>
      </c>
      <c r="B3" s="2" t="s">
        <v>122</v>
      </c>
      <c r="C3" s="7" t="str">
        <f>IFERROR(VLOOKUP($A3,#REF!,2,0),"")</f>
        <v/>
      </c>
      <c r="D3" s="7" t="str">
        <f>IFERROR(VLOOKUP($A3,#REF!,3,0),"")</f>
        <v/>
      </c>
      <c r="E3" s="2" t="str">
        <f>IFERROR(VLOOKUP($A3,#REF!,4,0),"")</f>
        <v/>
      </c>
      <c r="F3" s="2" t="str">
        <f>IFERROR(VLOOKUP($A3,#REF!,5,0),"")</f>
        <v/>
      </c>
      <c r="G3" s="5" t="str">
        <f>IFERROR(VLOOKUP($A3,#REF!,6,0),"")</f>
        <v/>
      </c>
      <c r="H3" s="2">
        <v>0</v>
      </c>
    </row>
    <row r="4" spans="1:9" x14ac:dyDescent="0.4">
      <c r="A4" s="4" t="s">
        <v>182</v>
      </c>
      <c r="B4" s="11" t="s">
        <v>188</v>
      </c>
      <c r="C4" s="7" t="str">
        <f>IFERROR(VLOOKUP($A4,#REF!,2,0),"")</f>
        <v/>
      </c>
      <c r="D4" s="7" t="str">
        <f>IFERROR(VLOOKUP($A4,#REF!,3,0),"")</f>
        <v/>
      </c>
      <c r="E4" s="2" t="str">
        <f>IFERROR(VLOOKUP($A4,#REF!,4,0),"")</f>
        <v/>
      </c>
      <c r="F4" s="2" t="str">
        <f>IFERROR(VLOOKUP($A4,#REF!,5,0),"")</f>
        <v/>
      </c>
      <c r="G4" s="5" t="str">
        <f>IFERROR(VLOOKUP($A4,#REF!,6,0),"")</f>
        <v/>
      </c>
      <c r="H4" s="2">
        <v>22</v>
      </c>
      <c r="I4" s="3" t="s">
        <v>187</v>
      </c>
    </row>
    <row r="5" spans="1:9" x14ac:dyDescent="0.4">
      <c r="A5" s="4" t="s">
        <v>41</v>
      </c>
      <c r="B5" s="11" t="s">
        <v>7</v>
      </c>
      <c r="C5" s="7" t="str">
        <f>IFERROR(VLOOKUP($A5,#REF!,2,0),"")</f>
        <v/>
      </c>
      <c r="D5" s="7" t="str">
        <f>IFERROR(VLOOKUP($A5,#REF!,3,0),"")</f>
        <v/>
      </c>
      <c r="E5" s="2" t="str">
        <f>IFERROR(VLOOKUP($A5,#REF!,4,0),"")</f>
        <v/>
      </c>
      <c r="F5" s="2" t="str">
        <f>IFERROR(VLOOKUP($A5,#REF!,5,0),"")</f>
        <v/>
      </c>
      <c r="G5" s="5" t="str">
        <f>IFERROR(VLOOKUP($A5,#REF!,6,0),"")</f>
        <v/>
      </c>
      <c r="H5" s="2">
        <v>32</v>
      </c>
    </row>
    <row r="6" spans="1:9" x14ac:dyDescent="0.4">
      <c r="A6" s="4" t="s">
        <v>183</v>
      </c>
      <c r="B6" s="11" t="s">
        <v>189</v>
      </c>
      <c r="C6" s="7" t="str">
        <f>IFERROR(VLOOKUP($A6,#REF!,2,0),"")</f>
        <v/>
      </c>
      <c r="D6" s="7" t="str">
        <f>IFERROR(VLOOKUP($A6,#REF!,3,0),"")</f>
        <v/>
      </c>
      <c r="E6" s="2" t="str">
        <f>IFERROR(VLOOKUP($A6,#REF!,4,0),"")</f>
        <v/>
      </c>
      <c r="F6" s="2" t="str">
        <f>IFERROR(VLOOKUP($A6,#REF!,5,0),"")</f>
        <v/>
      </c>
      <c r="G6" s="5" t="str">
        <f>IFERROR(VLOOKUP($A6,#REF!,6,0),"")</f>
        <v/>
      </c>
      <c r="H6" s="2">
        <v>104</v>
      </c>
      <c r="I6" s="3" t="s">
        <v>187</v>
      </c>
    </row>
    <row r="7" spans="1:9" x14ac:dyDescent="0.4">
      <c r="A7" s="4" t="s">
        <v>41</v>
      </c>
      <c r="B7" s="2" t="s">
        <v>123</v>
      </c>
      <c r="C7" s="7" t="str">
        <f>IFERROR(VLOOKUP($A7,#REF!,2,0),"")</f>
        <v/>
      </c>
      <c r="D7" s="7" t="str">
        <f>IFERROR(VLOOKUP($A7,#REF!,3,0),"")</f>
        <v/>
      </c>
      <c r="E7" s="2" t="str">
        <f>IFERROR(VLOOKUP($A7,#REF!,4,0),"")</f>
        <v/>
      </c>
      <c r="F7" s="2" t="str">
        <f>IFERROR(VLOOKUP($A7,#REF!,5,0),"")</f>
        <v/>
      </c>
      <c r="G7" s="5" t="str">
        <f>IFERROR(VLOOKUP($A7,#REF!,6,0),"")</f>
        <v/>
      </c>
      <c r="H7" s="2">
        <v>24</v>
      </c>
    </row>
    <row r="8" spans="1:9" x14ac:dyDescent="0.4">
      <c r="A8" s="4" t="s">
        <v>41</v>
      </c>
      <c r="B8" s="2" t="s">
        <v>124</v>
      </c>
      <c r="C8" s="7" t="str">
        <f>IFERROR(VLOOKUP($A8,#REF!,2,0),"")</f>
        <v/>
      </c>
      <c r="D8" s="7" t="str">
        <f>IFERROR(VLOOKUP($A8,#REF!,3,0),"")</f>
        <v/>
      </c>
      <c r="E8" s="2" t="str">
        <f>IFERROR(VLOOKUP($A8,#REF!,4,0),"")</f>
        <v/>
      </c>
      <c r="F8" s="2" t="str">
        <f>IFERROR(VLOOKUP($A8,#REF!,5,0),"")</f>
        <v/>
      </c>
      <c r="G8" s="5" t="str">
        <f>IFERROR(VLOOKUP($A8,#REF!,6,0),"")</f>
        <v/>
      </c>
      <c r="H8" s="2">
        <v>8</v>
      </c>
    </row>
    <row r="9" spans="1:9" x14ac:dyDescent="0.4">
      <c r="A9" s="4" t="s">
        <v>117</v>
      </c>
      <c r="B9" s="2" t="s">
        <v>125</v>
      </c>
      <c r="C9" s="7" t="str">
        <f>IFERROR(VLOOKUP($A9,#REF!,2,0),"")</f>
        <v/>
      </c>
      <c r="D9" s="7" t="str">
        <f>IFERROR(VLOOKUP($A9,#REF!,3,0),"")</f>
        <v/>
      </c>
      <c r="E9" s="2" t="str">
        <f>IFERROR(VLOOKUP($A9,#REF!,4,0),"")</f>
        <v/>
      </c>
      <c r="F9" s="2" t="str">
        <f>IFERROR(VLOOKUP($A9,#REF!,5,0),"")</f>
        <v/>
      </c>
      <c r="G9" s="5" t="str">
        <f>IFERROR(VLOOKUP($A9,#REF!,6,0),"")</f>
        <v/>
      </c>
      <c r="H9" s="2">
        <v>3</v>
      </c>
    </row>
    <row r="10" spans="1:9" x14ac:dyDescent="0.4">
      <c r="A10" s="4" t="s">
        <v>44</v>
      </c>
      <c r="B10" s="2" t="s">
        <v>126</v>
      </c>
      <c r="C10" s="7" t="str">
        <f>IFERROR(VLOOKUP($A10,#REF!,2,0),"")</f>
        <v/>
      </c>
      <c r="D10" s="7" t="str">
        <f>IFERROR(VLOOKUP($A10,#REF!,3,0),"")</f>
        <v/>
      </c>
      <c r="E10" s="2" t="str">
        <f>IFERROR(VLOOKUP($A10,#REF!,4,0),"")</f>
        <v/>
      </c>
      <c r="F10" s="2" t="str">
        <f>IFERROR(VLOOKUP($A10,#REF!,5,0),"")</f>
        <v/>
      </c>
      <c r="G10" s="5" t="str">
        <f>IFERROR(VLOOKUP($A10,#REF!,6,0),"")</f>
        <v/>
      </c>
      <c r="H10" s="2">
        <v>2</v>
      </c>
    </row>
    <row r="11" spans="1:9" x14ac:dyDescent="0.4">
      <c r="A11" s="4" t="s">
        <v>134</v>
      </c>
      <c r="B11" s="2" t="s">
        <v>127</v>
      </c>
      <c r="C11" s="7" t="str">
        <f>IFERROR(VLOOKUP($A11,#REF!,2,0),"")</f>
        <v/>
      </c>
      <c r="D11" s="7" t="str">
        <f>IFERROR(VLOOKUP($A11,#REF!,3,0),"")</f>
        <v/>
      </c>
      <c r="E11" s="2" t="str">
        <f>IFERROR(VLOOKUP($A11,#REF!,4,0),"")</f>
        <v/>
      </c>
      <c r="F11" s="2" t="str">
        <f>IFERROR(VLOOKUP($A11,#REF!,5,0),"")</f>
        <v/>
      </c>
      <c r="G11" s="5" t="str">
        <f>IFERROR(VLOOKUP($A11,#REF!,6,0),"")</f>
        <v/>
      </c>
      <c r="H11" s="2">
        <v>2</v>
      </c>
    </row>
    <row r="12" spans="1:9" x14ac:dyDescent="0.4">
      <c r="A12" s="4" t="s">
        <v>135</v>
      </c>
      <c r="B12" s="2" t="s">
        <v>128</v>
      </c>
      <c r="C12" s="7" t="str">
        <f>IFERROR(VLOOKUP($A12,#REF!,2,0),"")</f>
        <v/>
      </c>
      <c r="D12" s="7" t="str">
        <f>IFERROR(VLOOKUP($A12,#REF!,3,0),"")</f>
        <v/>
      </c>
      <c r="E12" s="2" t="str">
        <f>IFERROR(VLOOKUP($A12,#REF!,4,0),"")</f>
        <v/>
      </c>
      <c r="F12" s="2" t="str">
        <f>IFERROR(VLOOKUP($A12,#REF!,5,0),"")</f>
        <v/>
      </c>
      <c r="G12" s="5" t="str">
        <f>IFERROR(VLOOKUP($A12,#REF!,6,0),"")</f>
        <v/>
      </c>
      <c r="H12" s="2">
        <v>1</v>
      </c>
    </row>
    <row r="13" spans="1:9" x14ac:dyDescent="0.4">
      <c r="A13" s="4" t="s">
        <v>42</v>
      </c>
      <c r="B13" s="2" t="s">
        <v>8</v>
      </c>
      <c r="C13" s="7" t="str">
        <f>IFERROR(VLOOKUP($A13,#REF!,2,0),"")</f>
        <v/>
      </c>
      <c r="D13" s="7" t="str">
        <f>IFERROR(VLOOKUP($A13,#REF!,3,0),"")</f>
        <v/>
      </c>
      <c r="E13" s="2" t="str">
        <f>IFERROR(VLOOKUP($A13,#REF!,4,0),"")</f>
        <v/>
      </c>
      <c r="F13" s="2" t="str">
        <f>IFERROR(VLOOKUP($A13,#REF!,5,0),"")</f>
        <v/>
      </c>
      <c r="G13" s="5" t="str">
        <f>IFERROR(VLOOKUP($A13,#REF!,6,0),"")</f>
        <v/>
      </c>
      <c r="H13" s="2">
        <v>1</v>
      </c>
    </row>
    <row r="14" spans="1:9" x14ac:dyDescent="0.4">
      <c r="A14" s="4" t="s">
        <v>42</v>
      </c>
      <c r="B14" s="2" t="s">
        <v>9</v>
      </c>
      <c r="C14" s="7" t="str">
        <f>IFERROR(VLOOKUP($A14,#REF!,2,0),"")</f>
        <v/>
      </c>
      <c r="D14" s="7" t="str">
        <f>IFERROR(VLOOKUP($A14,#REF!,3,0),"")</f>
        <v/>
      </c>
      <c r="E14" s="2" t="str">
        <f>IFERROR(VLOOKUP($A14,#REF!,4,0),"")</f>
        <v/>
      </c>
      <c r="F14" s="2" t="str">
        <f>IFERROR(VLOOKUP($A14,#REF!,5,0),"")</f>
        <v/>
      </c>
      <c r="G14" s="5" t="str">
        <f>IFERROR(VLOOKUP($A14,#REF!,6,0),"")</f>
        <v/>
      </c>
      <c r="H14" s="2">
        <v>23</v>
      </c>
    </row>
    <row r="15" spans="1:9" x14ac:dyDescent="0.4">
      <c r="A15" s="4" t="s">
        <v>136</v>
      </c>
      <c r="B15" s="2" t="s">
        <v>10</v>
      </c>
      <c r="C15" s="7" t="str">
        <f>IFERROR(VLOOKUP($A15,#REF!,2,0),"")</f>
        <v/>
      </c>
      <c r="D15" s="7" t="str">
        <f>IFERROR(VLOOKUP($A15,#REF!,3,0),"")</f>
        <v/>
      </c>
      <c r="E15" s="2" t="str">
        <f>IFERROR(VLOOKUP($A15,#REF!,4,0),"")</f>
        <v/>
      </c>
      <c r="F15" s="2" t="str">
        <f>IFERROR(VLOOKUP($A15,#REF!,5,0),"")</f>
        <v/>
      </c>
      <c r="G15" s="5" t="str">
        <f>IFERROR(VLOOKUP($A15,#REF!,6,0),"")</f>
        <v/>
      </c>
      <c r="H15" s="2">
        <v>3</v>
      </c>
    </row>
    <row r="16" spans="1:9" x14ac:dyDescent="0.4">
      <c r="A16" s="4" t="s">
        <v>44</v>
      </c>
      <c r="B16" s="2" t="s">
        <v>11</v>
      </c>
      <c r="C16" s="7" t="str">
        <f>IFERROR(VLOOKUP($A16,#REF!,2,0),"")</f>
        <v/>
      </c>
      <c r="D16" s="7" t="str">
        <f>IFERROR(VLOOKUP($A16,#REF!,3,0),"")</f>
        <v/>
      </c>
      <c r="E16" s="2" t="str">
        <f>IFERROR(VLOOKUP($A16,#REF!,4,0),"")</f>
        <v/>
      </c>
      <c r="F16" s="2" t="str">
        <f>IFERROR(VLOOKUP($A16,#REF!,5,0),"")</f>
        <v/>
      </c>
      <c r="G16" s="5" t="str">
        <f>IFERROR(VLOOKUP($A16,#REF!,6,0),"")</f>
        <v/>
      </c>
      <c r="H16" s="2">
        <v>2</v>
      </c>
    </row>
    <row r="17" spans="1:8" x14ac:dyDescent="0.4">
      <c r="A17" s="4" t="s">
        <v>118</v>
      </c>
      <c r="B17" s="2" t="s">
        <v>12</v>
      </c>
      <c r="C17" s="7" t="str">
        <f>IFERROR(VLOOKUP($A17,#REF!,2,0),"")</f>
        <v/>
      </c>
      <c r="D17" s="7" t="str">
        <f>IFERROR(VLOOKUP($A17,#REF!,3,0),"")</f>
        <v/>
      </c>
      <c r="E17" s="2" t="str">
        <f>IFERROR(VLOOKUP($A17,#REF!,4,0),"")</f>
        <v/>
      </c>
      <c r="F17" s="2" t="str">
        <f>IFERROR(VLOOKUP($A17,#REF!,5,0),"")</f>
        <v/>
      </c>
      <c r="G17" s="5" t="str">
        <f>IFERROR(VLOOKUP($A17,#REF!,6,0),"")</f>
        <v/>
      </c>
      <c r="H17" s="2">
        <v>1</v>
      </c>
    </row>
    <row r="18" spans="1:8" x14ac:dyDescent="0.4">
      <c r="A18" s="4" t="s">
        <v>44</v>
      </c>
      <c r="B18" s="2" t="s">
        <v>15</v>
      </c>
      <c r="C18" s="7" t="str">
        <f>IFERROR(VLOOKUP($A18,#REF!,2,0),"")</f>
        <v/>
      </c>
      <c r="D18" s="7" t="str">
        <f>IFERROR(VLOOKUP($A18,#REF!,3,0),"")</f>
        <v/>
      </c>
      <c r="E18" s="2" t="str">
        <f>IFERROR(VLOOKUP($A18,#REF!,4,0),"")</f>
        <v/>
      </c>
      <c r="F18" s="2" t="str">
        <f>IFERROR(VLOOKUP($A18,#REF!,5,0),"")</f>
        <v/>
      </c>
      <c r="G18" s="5" t="str">
        <f>IFERROR(VLOOKUP($A18,#REF!,6,0),"")</f>
        <v/>
      </c>
      <c r="H18" s="2">
        <v>34</v>
      </c>
    </row>
    <row r="19" spans="1:8" x14ac:dyDescent="0.4">
      <c r="A19" s="4" t="s">
        <v>182</v>
      </c>
      <c r="B19" s="2" t="s">
        <v>14</v>
      </c>
      <c r="C19" s="7" t="str">
        <f>IFERROR(VLOOKUP($A19,#REF!,2,0),"")</f>
        <v/>
      </c>
      <c r="D19" s="7" t="str">
        <f>IFERROR(VLOOKUP($A19,#REF!,3,0),"")</f>
        <v/>
      </c>
      <c r="E19" s="2" t="str">
        <f>IFERROR(VLOOKUP($A19,#REF!,4,0),"")</f>
        <v/>
      </c>
      <c r="F19" s="2" t="str">
        <f>IFERROR(VLOOKUP($A19,#REF!,5,0),"")</f>
        <v/>
      </c>
      <c r="G19" s="5" t="str">
        <f>IFERROR(VLOOKUP($A19,#REF!,6,0),"")</f>
        <v/>
      </c>
      <c r="H19" s="2">
        <v>26</v>
      </c>
    </row>
    <row r="20" spans="1:8" x14ac:dyDescent="0.4">
      <c r="A20" s="4" t="s">
        <v>41</v>
      </c>
      <c r="B20" s="2" t="s">
        <v>14</v>
      </c>
      <c r="C20" s="7" t="str">
        <f>IFERROR(VLOOKUP($A20,#REF!,2,0),"")</f>
        <v/>
      </c>
      <c r="D20" s="7" t="str">
        <f>IFERROR(VLOOKUP($A20,#REF!,3,0),"")</f>
        <v/>
      </c>
      <c r="E20" s="2" t="str">
        <f>IFERROR(VLOOKUP($A20,#REF!,4,0),"")</f>
        <v/>
      </c>
      <c r="F20" s="2" t="str">
        <f>IFERROR(VLOOKUP($A20,#REF!,5,0),"")</f>
        <v/>
      </c>
      <c r="G20" s="5" t="str">
        <f>IFERROR(VLOOKUP($A20,#REF!,6,0),"")</f>
        <v/>
      </c>
      <c r="H20" s="2">
        <v>72</v>
      </c>
    </row>
    <row r="21" spans="1:8" x14ac:dyDescent="0.4">
      <c r="A21" s="4" t="s">
        <v>183</v>
      </c>
      <c r="B21" s="2" t="s">
        <v>14</v>
      </c>
      <c r="C21" s="7" t="str">
        <f>IFERROR(VLOOKUP($A21,#REF!,2,0),"")</f>
        <v/>
      </c>
      <c r="D21" s="7" t="str">
        <f>IFERROR(VLOOKUP($A21,#REF!,3,0),"")</f>
        <v/>
      </c>
      <c r="E21" s="2" t="str">
        <f>IFERROR(VLOOKUP($A21,#REF!,4,0),"")</f>
        <v/>
      </c>
      <c r="F21" s="2" t="str">
        <f>IFERROR(VLOOKUP($A21,#REF!,5,0),"")</f>
        <v/>
      </c>
      <c r="G21" s="5" t="str">
        <f>IFERROR(VLOOKUP($A21,#REF!,6,0),"")</f>
        <v/>
      </c>
      <c r="H21" s="2">
        <v>180</v>
      </c>
    </row>
    <row r="22" spans="1:8" x14ac:dyDescent="0.4">
      <c r="A22" s="4" t="s">
        <v>41</v>
      </c>
      <c r="B22" s="2" t="s">
        <v>13</v>
      </c>
      <c r="C22" s="7" t="str">
        <f>IFERROR(VLOOKUP($A22,#REF!,2,0),"")</f>
        <v/>
      </c>
      <c r="D22" s="7" t="str">
        <f>IFERROR(VLOOKUP($A22,#REF!,3,0),"")</f>
        <v/>
      </c>
      <c r="E22" s="2" t="str">
        <f>IFERROR(VLOOKUP($A22,#REF!,4,0),"")</f>
        <v/>
      </c>
      <c r="F22" s="2" t="str">
        <f>IFERROR(VLOOKUP($A22,#REF!,5,0),"")</f>
        <v/>
      </c>
      <c r="G22" s="5" t="str">
        <f>IFERROR(VLOOKUP($A22,#REF!,6,0),"")</f>
        <v/>
      </c>
      <c r="H22" s="2">
        <v>35</v>
      </c>
    </row>
    <row r="23" spans="1:8" x14ac:dyDescent="0.4">
      <c r="A23" s="4" t="s">
        <v>32</v>
      </c>
      <c r="B23" s="2" t="s">
        <v>25</v>
      </c>
      <c r="C23" s="7" t="str">
        <f>IFERROR(VLOOKUP($A23,#REF!,2,0),"")</f>
        <v/>
      </c>
      <c r="D23" s="7" t="str">
        <f>IFERROR(VLOOKUP($A23,#REF!,3,0),"")</f>
        <v/>
      </c>
      <c r="E23" s="2" t="str">
        <f>IFERROR(VLOOKUP($A23,#REF!,4,0),"")</f>
        <v/>
      </c>
      <c r="F23" s="2" t="str">
        <f>IFERROR(VLOOKUP($A23,#REF!,5,0),"")</f>
        <v/>
      </c>
      <c r="G23" s="5" t="str">
        <f>IFERROR(VLOOKUP($A23,#REF!,6,0),"")</f>
        <v/>
      </c>
      <c r="H23" s="2">
        <v>1</v>
      </c>
    </row>
    <row r="24" spans="1:8" x14ac:dyDescent="0.4">
      <c r="A24" s="4" t="s">
        <v>137</v>
      </c>
      <c r="B24" s="2" t="s">
        <v>26</v>
      </c>
      <c r="C24" s="7" t="str">
        <f>IFERROR(VLOOKUP($A24,#REF!,2,0),"")</f>
        <v/>
      </c>
      <c r="D24" s="7" t="str">
        <f>IFERROR(VLOOKUP($A24,#REF!,3,0),"")</f>
        <v/>
      </c>
      <c r="E24" s="2" t="str">
        <f>IFERROR(VLOOKUP($A24,#REF!,4,0),"")</f>
        <v/>
      </c>
      <c r="F24" s="2" t="str">
        <f>IFERROR(VLOOKUP($A24,#REF!,5,0),"")</f>
        <v/>
      </c>
      <c r="G24" s="5" t="str">
        <f>IFERROR(VLOOKUP($A24,#REF!,6,0),"")</f>
        <v/>
      </c>
      <c r="H24" s="2">
        <v>56</v>
      </c>
    </row>
    <row r="25" spans="1:8" x14ac:dyDescent="0.4">
      <c r="A25" s="4" t="s">
        <v>183</v>
      </c>
      <c r="B25" s="2" t="s">
        <v>17</v>
      </c>
      <c r="C25" s="7" t="str">
        <f>IFERROR(VLOOKUP($A25,#REF!,2,0),"")</f>
        <v/>
      </c>
      <c r="D25" s="7" t="str">
        <f>IFERROR(VLOOKUP($A25,#REF!,3,0),"")</f>
        <v/>
      </c>
      <c r="E25" s="2" t="str">
        <f>IFERROR(VLOOKUP($A25,#REF!,4,0),"")</f>
        <v/>
      </c>
      <c r="F25" s="2" t="str">
        <f>IFERROR(VLOOKUP($A25,#REF!,5,0),"")</f>
        <v/>
      </c>
      <c r="G25" s="5" t="str">
        <f>IFERROR(VLOOKUP($A25,#REF!,6,0),"")</f>
        <v/>
      </c>
      <c r="H25" s="2">
        <v>48</v>
      </c>
    </row>
    <row r="26" spans="1:8" x14ac:dyDescent="0.4">
      <c r="A26" s="4" t="s">
        <v>138</v>
      </c>
      <c r="B26" s="2" t="s">
        <v>22</v>
      </c>
      <c r="C26" s="7" t="str">
        <f>IFERROR(VLOOKUP($A26,#REF!,2,0),"")</f>
        <v/>
      </c>
      <c r="D26" s="7" t="str">
        <f>IFERROR(VLOOKUP($A26,#REF!,3,0),"")</f>
        <v/>
      </c>
      <c r="E26" s="2" t="str">
        <f>IFERROR(VLOOKUP($A26,#REF!,4,0),"")</f>
        <v/>
      </c>
      <c r="F26" s="2" t="str">
        <f>IFERROR(VLOOKUP($A26,#REF!,5,0),"")</f>
        <v/>
      </c>
      <c r="G26" s="5" t="str">
        <f>IFERROR(VLOOKUP($A26,#REF!,6,0),"")</f>
        <v/>
      </c>
      <c r="H26" s="2">
        <v>48</v>
      </c>
    </row>
    <row r="27" spans="1:8" x14ac:dyDescent="0.4">
      <c r="A27" s="4" t="s">
        <v>139</v>
      </c>
      <c r="B27" s="2" t="s">
        <v>18</v>
      </c>
      <c r="C27" s="7" t="str">
        <f>IFERROR(VLOOKUP($A27,#REF!,2,0),"")</f>
        <v/>
      </c>
      <c r="D27" s="7" t="str">
        <f>IFERROR(VLOOKUP($A27,#REF!,3,0),"")</f>
        <v/>
      </c>
      <c r="E27" s="2" t="str">
        <f>IFERROR(VLOOKUP($A27,#REF!,4,0),"")</f>
        <v/>
      </c>
      <c r="F27" s="2" t="str">
        <f>IFERROR(VLOOKUP($A27,#REF!,5,0),"")</f>
        <v/>
      </c>
      <c r="G27" s="5" t="str">
        <f>IFERROR(VLOOKUP($A27,#REF!,6,0),"")</f>
        <v/>
      </c>
      <c r="H27" s="2">
        <v>3</v>
      </c>
    </row>
    <row r="28" spans="1:8" x14ac:dyDescent="0.4">
      <c r="A28" s="4" t="s">
        <v>140</v>
      </c>
      <c r="B28" s="2" t="s">
        <v>16</v>
      </c>
      <c r="C28" s="7" t="str">
        <f>IFERROR(VLOOKUP($A28,#REF!,2,0),"")</f>
        <v/>
      </c>
      <c r="D28" s="7" t="str">
        <f>IFERROR(VLOOKUP($A28,#REF!,3,0),"")</f>
        <v/>
      </c>
      <c r="E28" s="2" t="str">
        <f>IFERROR(VLOOKUP($A28,#REF!,4,0),"")</f>
        <v/>
      </c>
      <c r="F28" s="2" t="str">
        <f>IFERROR(VLOOKUP($A28,#REF!,5,0),"")</f>
        <v/>
      </c>
      <c r="G28" s="5" t="str">
        <f>IFERROR(VLOOKUP($A28,#REF!,6,0),"")</f>
        <v/>
      </c>
      <c r="H28" s="2">
        <v>8</v>
      </c>
    </row>
    <row r="29" spans="1:8" x14ac:dyDescent="0.4">
      <c r="A29" s="4" t="s">
        <v>143</v>
      </c>
      <c r="B29" s="2" t="s">
        <v>23</v>
      </c>
      <c r="C29" s="7" t="str">
        <f>IFERROR(VLOOKUP($A29,#REF!,2,0),"")</f>
        <v/>
      </c>
      <c r="D29" s="7" t="str">
        <f>IFERROR(VLOOKUP($A29,#REF!,3,0),"")</f>
        <v/>
      </c>
      <c r="E29" s="2" t="str">
        <f>IFERROR(VLOOKUP($A29,#REF!,4,0),"")</f>
        <v/>
      </c>
      <c r="F29" s="2" t="str">
        <f>IFERROR(VLOOKUP($A29,#REF!,5,0),"")</f>
        <v/>
      </c>
      <c r="G29" s="5" t="str">
        <f>IFERROR(VLOOKUP($A29,#REF!,6,0),"")</f>
        <v/>
      </c>
      <c r="H29" s="2">
        <v>14</v>
      </c>
    </row>
    <row r="30" spans="1:8" x14ac:dyDescent="0.4">
      <c r="A30" s="4" t="s">
        <v>141</v>
      </c>
      <c r="B30" s="2" t="s">
        <v>20</v>
      </c>
      <c r="C30" s="7" t="str">
        <f>IFERROR(VLOOKUP($A30,#REF!,2,0),"")</f>
        <v/>
      </c>
      <c r="D30" s="7" t="str">
        <f>IFERROR(VLOOKUP($A30,#REF!,3,0),"")</f>
        <v/>
      </c>
      <c r="E30" s="2" t="str">
        <f>IFERROR(VLOOKUP($A30,#REF!,4,0),"")</f>
        <v/>
      </c>
      <c r="F30" s="2" t="str">
        <f>IFERROR(VLOOKUP($A30,#REF!,5,0),"")</f>
        <v/>
      </c>
      <c r="G30" s="5" t="str">
        <f>IFERROR(VLOOKUP($A30,#REF!,6,0),"")</f>
        <v/>
      </c>
      <c r="H30" s="2">
        <v>4</v>
      </c>
    </row>
    <row r="31" spans="1:8" x14ac:dyDescent="0.4">
      <c r="A31" s="4" t="s">
        <v>44</v>
      </c>
      <c r="B31" s="2" t="s">
        <v>24</v>
      </c>
      <c r="C31" s="7" t="str">
        <f>IFERROR(VLOOKUP($A31,#REF!,2,0),"")</f>
        <v/>
      </c>
      <c r="D31" s="7" t="str">
        <f>IFERROR(VLOOKUP($A31,#REF!,3,0),"")</f>
        <v/>
      </c>
      <c r="E31" s="2" t="str">
        <f>IFERROR(VLOOKUP($A31,#REF!,4,0),"")</f>
        <v/>
      </c>
      <c r="F31" s="2" t="str">
        <f>IFERROR(VLOOKUP($A31,#REF!,5,0),"")</f>
        <v/>
      </c>
      <c r="G31" s="5" t="str">
        <f>IFERROR(VLOOKUP($A31,#REF!,6,0),"")</f>
        <v/>
      </c>
      <c r="H31" s="2">
        <v>8</v>
      </c>
    </row>
    <row r="32" spans="1:8" x14ac:dyDescent="0.4">
      <c r="A32" s="4" t="s">
        <v>58</v>
      </c>
      <c r="B32" s="2" t="s">
        <v>19</v>
      </c>
      <c r="C32" s="7" t="str">
        <f>IFERROR(VLOOKUP($A32,#REF!,2,0),"")</f>
        <v/>
      </c>
      <c r="D32" s="7" t="str">
        <f>IFERROR(VLOOKUP($A32,#REF!,3,0),"")</f>
        <v/>
      </c>
      <c r="E32" s="2" t="str">
        <f>IFERROR(VLOOKUP($A32,#REF!,4,0),"")</f>
        <v/>
      </c>
      <c r="F32" s="2" t="str">
        <f>IFERROR(VLOOKUP($A32,#REF!,5,0),"")</f>
        <v/>
      </c>
      <c r="G32" s="5" t="str">
        <f>IFERROR(VLOOKUP($A32,#REF!,6,0),"")</f>
        <v/>
      </c>
      <c r="H32" s="2">
        <v>43</v>
      </c>
    </row>
    <row r="33" spans="1:8" x14ac:dyDescent="0.4">
      <c r="A33" s="4" t="s">
        <v>183</v>
      </c>
      <c r="B33" s="2" t="s">
        <v>21</v>
      </c>
      <c r="C33" s="7" t="str">
        <f>IFERROR(VLOOKUP($A33,#REF!,2,0),"")</f>
        <v/>
      </c>
      <c r="D33" s="7" t="str">
        <f>IFERROR(VLOOKUP($A33,#REF!,3,0),"")</f>
        <v/>
      </c>
      <c r="E33" s="2" t="str">
        <f>IFERROR(VLOOKUP($A33,#REF!,4,0),"")</f>
        <v/>
      </c>
      <c r="F33" s="2" t="str">
        <f>IFERROR(VLOOKUP($A33,#REF!,5,0),"")</f>
        <v/>
      </c>
      <c r="G33" s="5" t="str">
        <f>IFERROR(VLOOKUP($A33,#REF!,6,0),"")</f>
        <v/>
      </c>
      <c r="H33" s="2">
        <v>12</v>
      </c>
    </row>
    <row r="34" spans="1:8" x14ac:dyDescent="0.4">
      <c r="A34" s="4" t="s">
        <v>117</v>
      </c>
      <c r="B34" s="2" t="s">
        <v>27</v>
      </c>
      <c r="C34" s="7" t="str">
        <f>IFERROR(VLOOKUP($A34,#REF!,2,0),"")</f>
        <v/>
      </c>
      <c r="D34" s="7" t="str">
        <f>IFERROR(VLOOKUP($A34,#REF!,3,0),"")</f>
        <v/>
      </c>
      <c r="E34" s="2" t="str">
        <f>IFERROR(VLOOKUP($A34,#REF!,4,0),"")</f>
        <v/>
      </c>
      <c r="F34" s="2" t="str">
        <f>IFERROR(VLOOKUP($A34,#REF!,5,0),"")</f>
        <v/>
      </c>
      <c r="G34" s="5" t="str">
        <f>IFERROR(VLOOKUP($A34,#REF!,6,0),"")</f>
        <v/>
      </c>
      <c r="H34" s="2">
        <v>1</v>
      </c>
    </row>
    <row r="35" spans="1:8" x14ac:dyDescent="0.4">
      <c r="A35" s="4" t="s">
        <v>42</v>
      </c>
      <c r="B35" s="2" t="s">
        <v>129</v>
      </c>
      <c r="C35" s="7" t="str">
        <f>IFERROR(VLOOKUP($A35,#REF!,2,0),"")</f>
        <v/>
      </c>
      <c r="D35" s="7" t="str">
        <f>IFERROR(VLOOKUP($A35,#REF!,3,0),"")</f>
        <v/>
      </c>
      <c r="E35" s="2" t="str">
        <f>IFERROR(VLOOKUP($A35,#REF!,4,0),"")</f>
        <v/>
      </c>
      <c r="F35" s="2" t="str">
        <f>IFERROR(VLOOKUP($A35,#REF!,5,0),"")</f>
        <v/>
      </c>
      <c r="G35" s="5" t="str">
        <f>IFERROR(VLOOKUP($A35,#REF!,6,0),"")</f>
        <v/>
      </c>
      <c r="H35" s="2">
        <v>5</v>
      </c>
    </row>
    <row r="36" spans="1:8" x14ac:dyDescent="0.4">
      <c r="A36" s="4" t="s">
        <v>117</v>
      </c>
      <c r="B36" s="2" t="s">
        <v>130</v>
      </c>
      <c r="C36" s="7" t="str">
        <f>IFERROR(VLOOKUP($A36,#REF!,2,0),"")</f>
        <v/>
      </c>
      <c r="D36" s="7" t="str">
        <f>IFERROR(VLOOKUP($A36,#REF!,3,0),"")</f>
        <v/>
      </c>
      <c r="E36" s="2" t="str">
        <f>IFERROR(VLOOKUP($A36,#REF!,4,0),"")</f>
        <v/>
      </c>
      <c r="F36" s="2" t="str">
        <f>IFERROR(VLOOKUP($A36,#REF!,5,0),"")</f>
        <v/>
      </c>
      <c r="G36" s="5" t="str">
        <f>IFERROR(VLOOKUP($A36,#REF!,6,0),"")</f>
        <v/>
      </c>
      <c r="H36" s="2">
        <v>2</v>
      </c>
    </row>
    <row r="37" spans="1:8" x14ac:dyDescent="0.4">
      <c r="A37" s="4" t="s">
        <v>42</v>
      </c>
      <c r="B37" s="2" t="s">
        <v>131</v>
      </c>
      <c r="C37" s="7" t="str">
        <f>IFERROR(VLOOKUP($A37,#REF!,2,0),"")</f>
        <v/>
      </c>
      <c r="D37" s="7" t="str">
        <f>IFERROR(VLOOKUP($A37,#REF!,3,0),"")</f>
        <v/>
      </c>
      <c r="E37" s="2" t="str">
        <f>IFERROR(VLOOKUP($A37,#REF!,4,0),"")</f>
        <v/>
      </c>
      <c r="F37" s="2" t="str">
        <f>IFERROR(VLOOKUP($A37,#REF!,5,0),"")</f>
        <v/>
      </c>
      <c r="G37" s="5" t="str">
        <f>IFERROR(VLOOKUP($A37,#REF!,6,0),"")</f>
        <v/>
      </c>
      <c r="H37" s="2">
        <v>25</v>
      </c>
    </row>
    <row r="38" spans="1:8" x14ac:dyDescent="0.4">
      <c r="A38" s="4" t="s">
        <v>41</v>
      </c>
      <c r="B38" s="2" t="s">
        <v>132</v>
      </c>
      <c r="C38" s="7" t="str">
        <f>IFERROR(VLOOKUP($A38,#REF!,2,0),"")</f>
        <v/>
      </c>
      <c r="D38" s="7" t="str">
        <f>IFERROR(VLOOKUP($A38,#REF!,3,0),"")</f>
        <v/>
      </c>
      <c r="E38" s="2" t="str">
        <f>IFERROR(VLOOKUP($A38,#REF!,4,0),"")</f>
        <v/>
      </c>
      <c r="F38" s="2" t="str">
        <f>IFERROR(VLOOKUP($A38,#REF!,5,0),"")</f>
        <v/>
      </c>
      <c r="G38" s="5" t="str">
        <f>IFERROR(VLOOKUP($A38,#REF!,6,0),"")</f>
        <v/>
      </c>
      <c r="H38" s="2">
        <v>4</v>
      </c>
    </row>
    <row r="39" spans="1:8" x14ac:dyDescent="0.4">
      <c r="A39" s="4" t="s">
        <v>184</v>
      </c>
      <c r="B39" s="2" t="s">
        <v>133</v>
      </c>
      <c r="C39" s="7" t="str">
        <f>IFERROR(VLOOKUP($A39,#REF!,2,0),"")</f>
        <v/>
      </c>
      <c r="D39" s="7" t="str">
        <f>IFERROR(VLOOKUP($A39,#REF!,3,0),"")</f>
        <v/>
      </c>
      <c r="E39" s="2" t="str">
        <f>IFERROR(VLOOKUP($A39,#REF!,4,0),"")</f>
        <v/>
      </c>
      <c r="F39" s="2" t="str">
        <f>IFERROR(VLOOKUP($A39,#REF!,5,0),"")</f>
        <v/>
      </c>
      <c r="G39" s="5" t="str">
        <f>IFERROR(VLOOKUP($A39,#REF!,6,0),"")</f>
        <v/>
      </c>
      <c r="H39" s="2">
        <v>20</v>
      </c>
    </row>
  </sheetData>
  <phoneticPr fontId="1"/>
  <printOptions horizontalCentered="1"/>
  <pageMargins left="0.25" right="0.25" top="0.75" bottom="0.75" header="0.3" footer="0.3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535F-5A7B-4AF4-B6AF-4B9D04E71C4E}">
  <sheetPr>
    <pageSetUpPr fitToPage="1"/>
  </sheetPr>
  <dimension ref="A1:K254"/>
  <sheetViews>
    <sheetView tabSelected="1" view="pageBreakPreview" zoomScaleNormal="100" zoomScaleSheetLayoutView="100" workbookViewId="0">
      <pane ySplit="3" topLeftCell="A207" activePane="bottomLeft" state="frozen"/>
      <selection activeCell="D22" sqref="D22"/>
      <selection pane="bottomLeft" activeCell="E10" sqref="E10"/>
    </sheetView>
  </sheetViews>
  <sheetFormatPr defaultColWidth="16.125" defaultRowHeight="15.75" x14ac:dyDescent="0.4"/>
  <cols>
    <col min="1" max="1" width="24.5" style="3" bestFit="1" customWidth="1"/>
    <col min="2" max="2" width="9.25" style="14" bestFit="1" customWidth="1"/>
    <col min="3" max="3" width="7.375" style="14" bestFit="1" customWidth="1"/>
    <col min="4" max="4" width="52.625" style="8" bestFit="1" customWidth="1"/>
    <col min="5" max="5" width="45" style="8" bestFit="1" customWidth="1"/>
    <col min="6" max="7" width="7.125" style="14" customWidth="1"/>
    <col min="8" max="8" width="7.125" style="28" customWidth="1"/>
    <col min="9" max="9" width="5.5" style="14" bestFit="1" customWidth="1"/>
    <col min="10" max="10" width="5.5" style="30" bestFit="1" customWidth="1"/>
    <col min="11" max="11" width="38.5" style="33" bestFit="1" customWidth="1"/>
    <col min="12" max="16384" width="16.125" style="3"/>
  </cols>
  <sheetData>
    <row r="1" spans="1:11" ht="28.5" x14ac:dyDescent="0.4">
      <c r="A1" s="34" t="s">
        <v>451</v>
      </c>
      <c r="B1" s="34"/>
      <c r="C1" s="34"/>
      <c r="D1" s="34"/>
      <c r="J1" s="67" t="s">
        <v>544</v>
      </c>
      <c r="K1" s="67"/>
    </row>
    <row r="2" spans="1:11" x14ac:dyDescent="0.4">
      <c r="D2" s="12"/>
      <c r="J2" s="68"/>
      <c r="K2" s="68"/>
    </row>
    <row r="3" spans="1:11" s="13" customFormat="1" ht="48" thickBot="1" x14ac:dyDescent="0.45">
      <c r="A3" s="20" t="s">
        <v>450</v>
      </c>
      <c r="B3" s="25" t="s">
        <v>226</v>
      </c>
      <c r="C3" s="20" t="s">
        <v>214</v>
      </c>
      <c r="D3" s="21" t="s">
        <v>256</v>
      </c>
      <c r="E3" s="22" t="s">
        <v>255</v>
      </c>
      <c r="F3" s="23" t="s">
        <v>3</v>
      </c>
      <c r="G3" s="24" t="s">
        <v>5</v>
      </c>
      <c r="H3" s="29" t="s">
        <v>4</v>
      </c>
      <c r="I3" s="27" t="s">
        <v>6</v>
      </c>
      <c r="J3" s="31" t="s">
        <v>543</v>
      </c>
      <c r="K3" s="32" t="s">
        <v>361</v>
      </c>
    </row>
    <row r="4" spans="1:11" ht="16.5" thickTop="1" x14ac:dyDescent="0.4">
      <c r="A4" s="58" t="s">
        <v>370</v>
      </c>
      <c r="B4" s="59" t="s">
        <v>377</v>
      </c>
      <c r="C4" s="60">
        <v>33</v>
      </c>
      <c r="D4" s="61" t="s">
        <v>536</v>
      </c>
      <c r="E4" s="62" t="s">
        <v>537</v>
      </c>
      <c r="F4" s="59">
        <v>4.4000000000000004</v>
      </c>
      <c r="G4" s="63">
        <v>485</v>
      </c>
      <c r="H4" s="64">
        <v>110.2</v>
      </c>
      <c r="I4" s="59">
        <v>5</v>
      </c>
      <c r="J4" s="64" t="s">
        <v>186</v>
      </c>
      <c r="K4" s="65" t="s">
        <v>541</v>
      </c>
    </row>
    <row r="5" spans="1:11" x14ac:dyDescent="0.4">
      <c r="A5" s="26" t="s">
        <v>370</v>
      </c>
      <c r="B5" s="16" t="s">
        <v>371</v>
      </c>
      <c r="C5" s="18">
        <v>34</v>
      </c>
      <c r="D5" s="19" t="s">
        <v>372</v>
      </c>
      <c r="E5" s="15" t="s">
        <v>373</v>
      </c>
      <c r="F5" s="16">
        <v>28</v>
      </c>
      <c r="G5" s="2">
        <v>4600</v>
      </c>
      <c r="H5" s="17">
        <v>164.28571428571428</v>
      </c>
      <c r="I5" s="16">
        <v>3</v>
      </c>
      <c r="J5" s="17" t="s">
        <v>186</v>
      </c>
      <c r="K5" s="47" t="s">
        <v>426</v>
      </c>
    </row>
    <row r="6" spans="1:11" x14ac:dyDescent="0.4">
      <c r="A6" s="26" t="s">
        <v>370</v>
      </c>
      <c r="B6" s="16" t="s">
        <v>374</v>
      </c>
      <c r="C6" s="18">
        <v>35</v>
      </c>
      <c r="D6" s="19" t="s">
        <v>375</v>
      </c>
      <c r="E6" s="15" t="s">
        <v>376</v>
      </c>
      <c r="F6" s="16">
        <v>44.4</v>
      </c>
      <c r="G6" s="2">
        <v>8000</v>
      </c>
      <c r="H6" s="17">
        <v>180.18018018018017</v>
      </c>
      <c r="I6" s="16">
        <v>4</v>
      </c>
      <c r="J6" s="57">
        <v>5</v>
      </c>
      <c r="K6" s="53" t="s">
        <v>546</v>
      </c>
    </row>
    <row r="7" spans="1:11" x14ac:dyDescent="0.4">
      <c r="A7" s="26" t="s">
        <v>533</v>
      </c>
      <c r="B7" s="16" t="s">
        <v>378</v>
      </c>
      <c r="C7" s="18">
        <v>3</v>
      </c>
      <c r="D7" s="19" t="s">
        <v>379</v>
      </c>
      <c r="E7" s="15" t="s">
        <v>84</v>
      </c>
      <c r="F7" s="16">
        <v>12.7</v>
      </c>
      <c r="G7" s="2">
        <v>2000</v>
      </c>
      <c r="H7" s="17">
        <v>157.48031496062993</v>
      </c>
      <c r="I7" s="16">
        <v>3</v>
      </c>
      <c r="J7" s="17">
        <v>2.2000000000000002</v>
      </c>
      <c r="K7" s="47"/>
    </row>
    <row r="8" spans="1:11" x14ac:dyDescent="0.4">
      <c r="A8" s="26" t="s">
        <v>435</v>
      </c>
      <c r="B8" s="16" t="s">
        <v>221</v>
      </c>
      <c r="C8" s="18">
        <v>7</v>
      </c>
      <c r="D8" s="19" t="s">
        <v>195</v>
      </c>
      <c r="E8" s="15" t="s">
        <v>191</v>
      </c>
      <c r="F8" s="16">
        <v>15.2</v>
      </c>
      <c r="G8" s="2">
        <v>2450</v>
      </c>
      <c r="H8" s="17">
        <v>161.18421052631581</v>
      </c>
      <c r="I8" s="16">
        <v>2</v>
      </c>
      <c r="J8" s="17">
        <v>2.4</v>
      </c>
      <c r="K8" s="47"/>
    </row>
    <row r="9" spans="1:11" x14ac:dyDescent="0.4">
      <c r="A9" s="36" t="s">
        <v>435</v>
      </c>
      <c r="B9" s="16" t="s">
        <v>229</v>
      </c>
      <c r="C9" s="18" t="s">
        <v>382</v>
      </c>
      <c r="D9" s="19" t="s">
        <v>148</v>
      </c>
      <c r="E9" s="15" t="s">
        <v>38</v>
      </c>
      <c r="F9" s="16">
        <v>16.5</v>
      </c>
      <c r="G9" s="2">
        <v>2500</v>
      </c>
      <c r="H9" s="17">
        <v>151.5151515151515</v>
      </c>
      <c r="I9" s="16">
        <v>10</v>
      </c>
      <c r="J9" s="17">
        <v>3.3</v>
      </c>
      <c r="K9" s="47"/>
    </row>
    <row r="10" spans="1:11" x14ac:dyDescent="0.4">
      <c r="A10" s="26" t="s">
        <v>435</v>
      </c>
      <c r="B10" s="16" t="s">
        <v>230</v>
      </c>
      <c r="C10" s="18" t="s">
        <v>382</v>
      </c>
      <c r="D10" s="19" t="s">
        <v>148</v>
      </c>
      <c r="E10" s="15" t="s">
        <v>38</v>
      </c>
      <c r="F10" s="16">
        <v>16.5</v>
      </c>
      <c r="G10" s="2">
        <v>2500</v>
      </c>
      <c r="H10" s="17">
        <v>151.5151515151515</v>
      </c>
      <c r="I10" s="16">
        <v>2</v>
      </c>
      <c r="J10" s="17">
        <v>2.2000000000000002</v>
      </c>
      <c r="K10" s="47"/>
    </row>
    <row r="11" spans="1:11" x14ac:dyDescent="0.4">
      <c r="A11" s="26" t="s">
        <v>435</v>
      </c>
      <c r="B11" s="16" t="s">
        <v>219</v>
      </c>
      <c r="C11" s="18" t="s">
        <v>384</v>
      </c>
      <c r="D11" s="19" t="s">
        <v>210</v>
      </c>
      <c r="E11" s="15" t="s">
        <v>202</v>
      </c>
      <c r="F11" s="16">
        <v>18.5</v>
      </c>
      <c r="G11" s="2">
        <v>2460</v>
      </c>
      <c r="H11" s="17">
        <v>132.97297297297297</v>
      </c>
      <c r="I11" s="16">
        <v>3</v>
      </c>
      <c r="J11" s="17">
        <v>3.3</v>
      </c>
      <c r="K11" s="47" t="s">
        <v>413</v>
      </c>
    </row>
    <row r="12" spans="1:11" x14ac:dyDescent="0.4">
      <c r="A12" s="54" t="s">
        <v>435</v>
      </c>
      <c r="B12" s="41" t="s">
        <v>231</v>
      </c>
      <c r="C12" s="42" t="s">
        <v>387</v>
      </c>
      <c r="D12" s="38" t="s">
        <v>40</v>
      </c>
      <c r="E12" s="44" t="s">
        <v>62</v>
      </c>
      <c r="F12" s="41">
        <v>26.7</v>
      </c>
      <c r="G12" s="35">
        <v>5100</v>
      </c>
      <c r="H12" s="46">
        <v>191.01123595505618</v>
      </c>
      <c r="I12" s="41">
        <v>3</v>
      </c>
      <c r="J12" s="46">
        <v>3.3</v>
      </c>
      <c r="K12" s="49"/>
    </row>
    <row r="13" spans="1:11" x14ac:dyDescent="0.4">
      <c r="A13" s="26" t="s">
        <v>435</v>
      </c>
      <c r="B13" s="16" t="s">
        <v>232</v>
      </c>
      <c r="C13" s="18" t="s">
        <v>388</v>
      </c>
      <c r="D13" s="19" t="s">
        <v>210</v>
      </c>
      <c r="E13" s="15" t="s">
        <v>203</v>
      </c>
      <c r="F13" s="16">
        <v>34.799999999999997</v>
      </c>
      <c r="G13" s="2">
        <v>4940</v>
      </c>
      <c r="H13" s="17">
        <v>141.95402298850576</v>
      </c>
      <c r="I13" s="16">
        <v>1</v>
      </c>
      <c r="J13" s="17">
        <v>3.3</v>
      </c>
      <c r="K13" s="47" t="s">
        <v>413</v>
      </c>
    </row>
    <row r="14" spans="1:11" x14ac:dyDescent="0.4">
      <c r="A14" s="26" t="s">
        <v>435</v>
      </c>
      <c r="B14" s="16" t="s">
        <v>222</v>
      </c>
      <c r="C14" s="18">
        <v>22</v>
      </c>
      <c r="D14" s="19" t="s">
        <v>206</v>
      </c>
      <c r="E14" s="15" t="s">
        <v>190</v>
      </c>
      <c r="F14" s="16">
        <v>10</v>
      </c>
      <c r="G14" s="2">
        <v>1200</v>
      </c>
      <c r="H14" s="17">
        <v>120</v>
      </c>
      <c r="I14" s="16">
        <v>1</v>
      </c>
      <c r="J14" s="17">
        <v>3.3</v>
      </c>
      <c r="K14" s="47"/>
    </row>
    <row r="15" spans="1:11" x14ac:dyDescent="0.4">
      <c r="A15" s="52" t="s">
        <v>435</v>
      </c>
      <c r="B15" s="39" t="s">
        <v>404</v>
      </c>
      <c r="C15" s="40">
        <v>37</v>
      </c>
      <c r="D15" s="37" t="s">
        <v>406</v>
      </c>
      <c r="E15" s="43" t="s">
        <v>407</v>
      </c>
      <c r="F15" s="39" t="s">
        <v>186</v>
      </c>
      <c r="G15" s="1" t="s">
        <v>186</v>
      </c>
      <c r="H15" s="45" t="s">
        <v>186</v>
      </c>
      <c r="I15" s="39">
        <v>1</v>
      </c>
      <c r="J15" s="45" t="s">
        <v>186</v>
      </c>
      <c r="K15" s="48"/>
    </row>
    <row r="16" spans="1:11" x14ac:dyDescent="0.4">
      <c r="A16" s="54" t="s">
        <v>435</v>
      </c>
      <c r="B16" s="41" t="s">
        <v>224</v>
      </c>
      <c r="C16" s="42" t="s">
        <v>217</v>
      </c>
      <c r="D16" s="38" t="s">
        <v>212</v>
      </c>
      <c r="E16" s="44" t="s">
        <v>197</v>
      </c>
      <c r="F16" s="41">
        <v>3.5</v>
      </c>
      <c r="G16" s="35" t="s">
        <v>185</v>
      </c>
      <c r="H16" s="46" t="s">
        <v>185</v>
      </c>
      <c r="I16" s="41">
        <v>1</v>
      </c>
      <c r="J16" s="46">
        <v>2.5</v>
      </c>
      <c r="K16" s="49"/>
    </row>
    <row r="17" spans="1:11" x14ac:dyDescent="0.4">
      <c r="A17" s="54" t="s">
        <v>435</v>
      </c>
      <c r="B17" s="41" t="s">
        <v>235</v>
      </c>
      <c r="C17" s="42" t="s">
        <v>218</v>
      </c>
      <c r="D17" s="38" t="s">
        <v>209</v>
      </c>
      <c r="E17" s="44" t="s">
        <v>199</v>
      </c>
      <c r="F17" s="41">
        <v>2.7</v>
      </c>
      <c r="G17" s="35" t="s">
        <v>185</v>
      </c>
      <c r="H17" s="46" t="s">
        <v>185</v>
      </c>
      <c r="I17" s="41">
        <v>1</v>
      </c>
      <c r="J17" s="46">
        <v>3.3</v>
      </c>
      <c r="K17" s="49"/>
    </row>
    <row r="18" spans="1:11" x14ac:dyDescent="0.4">
      <c r="A18" s="26" t="s">
        <v>435</v>
      </c>
      <c r="B18" s="41" t="s">
        <v>405</v>
      </c>
      <c r="C18" s="42" t="s">
        <v>215</v>
      </c>
      <c r="D18" s="38" t="s">
        <v>193</v>
      </c>
      <c r="E18" s="44" t="s">
        <v>192</v>
      </c>
      <c r="F18" s="41">
        <v>0.82</v>
      </c>
      <c r="G18" s="35" t="s">
        <v>185</v>
      </c>
      <c r="H18" s="46" t="s">
        <v>185</v>
      </c>
      <c r="I18" s="41">
        <v>1</v>
      </c>
      <c r="J18" s="46">
        <v>2.4</v>
      </c>
      <c r="K18" s="49" t="s">
        <v>413</v>
      </c>
    </row>
    <row r="19" spans="1:11" x14ac:dyDescent="0.4">
      <c r="A19" s="26" t="s">
        <v>436</v>
      </c>
      <c r="B19" s="16" t="s">
        <v>227</v>
      </c>
      <c r="C19" s="18" t="s">
        <v>385</v>
      </c>
      <c r="D19" s="19" t="s">
        <v>40</v>
      </c>
      <c r="E19" s="15" t="s">
        <v>29</v>
      </c>
      <c r="F19" s="16">
        <v>13.6</v>
      </c>
      <c r="G19" s="2">
        <v>2500</v>
      </c>
      <c r="H19" s="17">
        <v>183.82352941176472</v>
      </c>
      <c r="I19" s="16">
        <v>2</v>
      </c>
      <c r="J19" s="17">
        <v>3.3</v>
      </c>
      <c r="K19" s="47"/>
    </row>
    <row r="20" spans="1:11" x14ac:dyDescent="0.4">
      <c r="A20" s="26" t="s">
        <v>436</v>
      </c>
      <c r="B20" s="16" t="s">
        <v>220</v>
      </c>
      <c r="C20" s="18" t="s">
        <v>386</v>
      </c>
      <c r="D20" s="19" t="s">
        <v>208</v>
      </c>
      <c r="E20" s="15" t="s">
        <v>145</v>
      </c>
      <c r="F20" s="16">
        <v>16</v>
      </c>
      <c r="G20" s="2">
        <v>2450</v>
      </c>
      <c r="H20" s="17">
        <v>153.125</v>
      </c>
      <c r="I20" s="16">
        <v>1</v>
      </c>
      <c r="J20" s="17">
        <v>3.3</v>
      </c>
      <c r="K20" s="47" t="s">
        <v>413</v>
      </c>
    </row>
    <row r="21" spans="1:11" x14ac:dyDescent="0.4">
      <c r="A21" s="26" t="s">
        <v>437</v>
      </c>
      <c r="B21" s="16" t="s">
        <v>227</v>
      </c>
      <c r="C21" s="18" t="s">
        <v>385</v>
      </c>
      <c r="D21" s="19" t="s">
        <v>40</v>
      </c>
      <c r="E21" s="15" t="s">
        <v>29</v>
      </c>
      <c r="F21" s="16">
        <v>13.6</v>
      </c>
      <c r="G21" s="2">
        <v>2500</v>
      </c>
      <c r="H21" s="17">
        <v>183.82352941176472</v>
      </c>
      <c r="I21" s="16">
        <v>1</v>
      </c>
      <c r="J21" s="17">
        <v>2.1</v>
      </c>
      <c r="K21" s="47"/>
    </row>
    <row r="22" spans="1:11" x14ac:dyDescent="0.4">
      <c r="A22" s="26" t="s">
        <v>437</v>
      </c>
      <c r="B22" s="16" t="s">
        <v>220</v>
      </c>
      <c r="C22" s="18" t="s">
        <v>386</v>
      </c>
      <c r="D22" s="19" t="s">
        <v>208</v>
      </c>
      <c r="E22" s="15" t="s">
        <v>145</v>
      </c>
      <c r="F22" s="16">
        <v>16</v>
      </c>
      <c r="G22" s="2">
        <v>2450</v>
      </c>
      <c r="H22" s="17">
        <v>153.125</v>
      </c>
      <c r="I22" s="16">
        <v>1</v>
      </c>
      <c r="J22" s="17">
        <v>2.1</v>
      </c>
      <c r="K22" s="47" t="s">
        <v>413</v>
      </c>
    </row>
    <row r="23" spans="1:11" x14ac:dyDescent="0.4">
      <c r="A23" s="26" t="s">
        <v>438</v>
      </c>
      <c r="B23" s="16" t="s">
        <v>236</v>
      </c>
      <c r="C23" s="18">
        <v>1</v>
      </c>
      <c r="D23" s="19" t="s">
        <v>149</v>
      </c>
      <c r="E23" s="15" t="s">
        <v>88</v>
      </c>
      <c r="F23" s="16">
        <v>12.6</v>
      </c>
      <c r="G23" s="2">
        <v>2000</v>
      </c>
      <c r="H23" s="17">
        <v>158.73015873015873</v>
      </c>
      <c r="I23" s="16">
        <v>2</v>
      </c>
      <c r="J23" s="17">
        <v>3.3</v>
      </c>
      <c r="K23" s="47"/>
    </row>
    <row r="24" spans="1:11" x14ac:dyDescent="0.4">
      <c r="A24" s="26" t="s">
        <v>439</v>
      </c>
      <c r="B24" s="16" t="s">
        <v>227</v>
      </c>
      <c r="C24" s="18" t="s">
        <v>385</v>
      </c>
      <c r="D24" s="19" t="s">
        <v>40</v>
      </c>
      <c r="E24" s="15" t="s">
        <v>29</v>
      </c>
      <c r="F24" s="16">
        <v>13.6</v>
      </c>
      <c r="G24" s="2">
        <v>2500</v>
      </c>
      <c r="H24" s="17">
        <v>183.82352941176472</v>
      </c>
      <c r="I24" s="16">
        <v>4</v>
      </c>
      <c r="J24" s="17">
        <v>3.4</v>
      </c>
      <c r="K24" s="47"/>
    </row>
    <row r="25" spans="1:11" x14ac:dyDescent="0.4">
      <c r="A25" s="26" t="s">
        <v>439</v>
      </c>
      <c r="B25" s="16" t="s">
        <v>220</v>
      </c>
      <c r="C25" s="18" t="s">
        <v>386</v>
      </c>
      <c r="D25" s="19" t="s">
        <v>208</v>
      </c>
      <c r="E25" s="15" t="s">
        <v>145</v>
      </c>
      <c r="F25" s="16">
        <v>16</v>
      </c>
      <c r="G25" s="2">
        <v>2450</v>
      </c>
      <c r="H25" s="17">
        <v>153.125</v>
      </c>
      <c r="I25" s="16">
        <v>1</v>
      </c>
      <c r="J25" s="17">
        <v>3.4</v>
      </c>
      <c r="K25" s="47" t="s">
        <v>413</v>
      </c>
    </row>
    <row r="26" spans="1:11" x14ac:dyDescent="0.4">
      <c r="A26" s="26" t="s">
        <v>440</v>
      </c>
      <c r="B26" s="16" t="s">
        <v>228</v>
      </c>
      <c r="C26" s="18" t="s">
        <v>382</v>
      </c>
      <c r="D26" s="19" t="s">
        <v>148</v>
      </c>
      <c r="E26" s="15" t="s">
        <v>38</v>
      </c>
      <c r="F26" s="16">
        <v>16.5</v>
      </c>
      <c r="G26" s="2">
        <v>2500</v>
      </c>
      <c r="H26" s="17">
        <v>151.5151515151515</v>
      </c>
      <c r="I26" s="16">
        <v>1</v>
      </c>
      <c r="J26" s="17">
        <v>3.4</v>
      </c>
      <c r="K26" s="47"/>
    </row>
    <row r="27" spans="1:11" x14ac:dyDescent="0.4">
      <c r="A27" s="26" t="s">
        <v>440</v>
      </c>
      <c r="B27" s="16" t="s">
        <v>237</v>
      </c>
      <c r="C27" s="18" t="s">
        <v>382</v>
      </c>
      <c r="D27" s="19" t="s">
        <v>148</v>
      </c>
      <c r="E27" s="15" t="s">
        <v>38</v>
      </c>
      <c r="F27" s="16">
        <v>16.5</v>
      </c>
      <c r="G27" s="2">
        <v>2500</v>
      </c>
      <c r="H27" s="17">
        <v>151.5151515151515</v>
      </c>
      <c r="I27" s="16">
        <v>2</v>
      </c>
      <c r="J27" s="17">
        <v>3.4</v>
      </c>
      <c r="K27" s="47"/>
    </row>
    <row r="28" spans="1:11" x14ac:dyDescent="0.4">
      <c r="A28" s="26" t="s">
        <v>440</v>
      </c>
      <c r="B28" s="16" t="s">
        <v>219</v>
      </c>
      <c r="C28" s="18" t="s">
        <v>384</v>
      </c>
      <c r="D28" s="19" t="s">
        <v>210</v>
      </c>
      <c r="E28" s="15" t="s">
        <v>202</v>
      </c>
      <c r="F28" s="16">
        <v>18.5</v>
      </c>
      <c r="G28" s="2">
        <v>2460</v>
      </c>
      <c r="H28" s="17">
        <v>132.97297297297297</v>
      </c>
      <c r="I28" s="16">
        <v>2</v>
      </c>
      <c r="J28" s="17">
        <v>3.4</v>
      </c>
      <c r="K28" s="47" t="s">
        <v>413</v>
      </c>
    </row>
    <row r="29" spans="1:11" x14ac:dyDescent="0.4">
      <c r="A29" s="26" t="s">
        <v>440</v>
      </c>
      <c r="B29" s="16" t="s">
        <v>219</v>
      </c>
      <c r="C29" s="18" t="s">
        <v>384</v>
      </c>
      <c r="D29" s="19" t="s">
        <v>210</v>
      </c>
      <c r="E29" s="15" t="s">
        <v>202</v>
      </c>
      <c r="F29" s="16">
        <v>18.5</v>
      </c>
      <c r="G29" s="2">
        <v>2460</v>
      </c>
      <c r="H29" s="17">
        <v>132.97297297297297</v>
      </c>
      <c r="I29" s="16">
        <v>1</v>
      </c>
      <c r="J29" s="17">
        <v>2.7</v>
      </c>
      <c r="K29" s="47" t="s">
        <v>413</v>
      </c>
    </row>
    <row r="30" spans="1:11" x14ac:dyDescent="0.4">
      <c r="A30" s="26" t="s">
        <v>441</v>
      </c>
      <c r="B30" s="16" t="s">
        <v>238</v>
      </c>
      <c r="C30" s="18" t="s">
        <v>385</v>
      </c>
      <c r="D30" s="19" t="s">
        <v>40</v>
      </c>
      <c r="E30" s="15" t="s">
        <v>29</v>
      </c>
      <c r="F30" s="16">
        <v>13.6</v>
      </c>
      <c r="G30" s="2">
        <v>2500</v>
      </c>
      <c r="H30" s="17">
        <v>183.82352941176472</v>
      </c>
      <c r="I30" s="16">
        <v>2</v>
      </c>
      <c r="J30" s="17">
        <v>3.3</v>
      </c>
      <c r="K30" s="47"/>
    </row>
    <row r="31" spans="1:11" x14ac:dyDescent="0.4">
      <c r="A31" s="26" t="s">
        <v>442</v>
      </c>
      <c r="B31" s="16" t="s">
        <v>227</v>
      </c>
      <c r="C31" s="18" t="s">
        <v>385</v>
      </c>
      <c r="D31" s="19" t="s">
        <v>40</v>
      </c>
      <c r="E31" s="15" t="s">
        <v>29</v>
      </c>
      <c r="F31" s="16">
        <v>13.6</v>
      </c>
      <c r="G31" s="2">
        <v>2500</v>
      </c>
      <c r="H31" s="17">
        <v>183.82352941176472</v>
      </c>
      <c r="I31" s="16">
        <v>2</v>
      </c>
      <c r="J31" s="17">
        <v>2.5</v>
      </c>
      <c r="K31" s="47"/>
    </row>
    <row r="32" spans="1:11" x14ac:dyDescent="0.4">
      <c r="A32" s="26" t="s">
        <v>443</v>
      </c>
      <c r="B32" s="16" t="s">
        <v>240</v>
      </c>
      <c r="C32" s="18" t="s">
        <v>397</v>
      </c>
      <c r="D32" s="19" t="s">
        <v>196</v>
      </c>
      <c r="E32" s="15" t="s">
        <v>200</v>
      </c>
      <c r="F32" s="16">
        <v>9.8000000000000007</v>
      </c>
      <c r="G32" s="2">
        <v>1100</v>
      </c>
      <c r="H32" s="17">
        <v>112.24489795918366</v>
      </c>
      <c r="I32" s="16">
        <v>4</v>
      </c>
      <c r="J32" s="17">
        <v>2.5</v>
      </c>
      <c r="K32" s="47"/>
    </row>
    <row r="33" spans="1:11" x14ac:dyDescent="0.4">
      <c r="A33" s="26" t="s">
        <v>443</v>
      </c>
      <c r="B33" s="41" t="s">
        <v>233</v>
      </c>
      <c r="C33" s="42" t="s">
        <v>215</v>
      </c>
      <c r="D33" s="38" t="s">
        <v>193</v>
      </c>
      <c r="E33" s="44" t="s">
        <v>192</v>
      </c>
      <c r="F33" s="41">
        <v>0.82</v>
      </c>
      <c r="G33" s="35" t="s">
        <v>185</v>
      </c>
      <c r="H33" s="46" t="s">
        <v>185</v>
      </c>
      <c r="I33" s="41">
        <v>1</v>
      </c>
      <c r="J33" s="46">
        <v>2.5</v>
      </c>
      <c r="K33" s="49" t="s">
        <v>413</v>
      </c>
    </row>
    <row r="34" spans="1:11" x14ac:dyDescent="0.4">
      <c r="A34" s="26" t="s">
        <v>444</v>
      </c>
      <c r="B34" s="16" t="s">
        <v>225</v>
      </c>
      <c r="C34" s="18" t="s">
        <v>216</v>
      </c>
      <c r="D34" s="19" t="s">
        <v>211</v>
      </c>
      <c r="E34" s="15" t="s">
        <v>204</v>
      </c>
      <c r="F34" s="16">
        <v>3.2</v>
      </c>
      <c r="G34" s="2" t="s">
        <v>185</v>
      </c>
      <c r="H34" s="17" t="s">
        <v>185</v>
      </c>
      <c r="I34" s="16">
        <v>1</v>
      </c>
      <c r="J34" s="17">
        <v>2.9</v>
      </c>
      <c r="K34" s="47"/>
    </row>
    <row r="35" spans="1:11" x14ac:dyDescent="0.4">
      <c r="A35" s="26" t="s">
        <v>446</v>
      </c>
      <c r="B35" s="16" t="s">
        <v>241</v>
      </c>
      <c r="C35" s="18" t="s">
        <v>395</v>
      </c>
      <c r="D35" s="19" t="s">
        <v>194</v>
      </c>
      <c r="E35" s="15" t="s">
        <v>146</v>
      </c>
      <c r="F35" s="16">
        <v>9.8000000000000007</v>
      </c>
      <c r="G35" s="2">
        <v>1100</v>
      </c>
      <c r="H35" s="17">
        <v>112.24489795918366</v>
      </c>
      <c r="I35" s="16">
        <v>5</v>
      </c>
      <c r="J35" s="17">
        <v>3</v>
      </c>
      <c r="K35" s="47"/>
    </row>
    <row r="36" spans="1:11" x14ac:dyDescent="0.4">
      <c r="A36" s="26" t="s">
        <v>446</v>
      </c>
      <c r="B36" s="16" t="s">
        <v>239</v>
      </c>
      <c r="C36" s="18" t="s">
        <v>397</v>
      </c>
      <c r="D36" s="19" t="s">
        <v>196</v>
      </c>
      <c r="E36" s="15" t="s">
        <v>200</v>
      </c>
      <c r="F36" s="16">
        <v>9.8000000000000007</v>
      </c>
      <c r="G36" s="2">
        <v>1100</v>
      </c>
      <c r="H36" s="17">
        <v>112.24489795918366</v>
      </c>
      <c r="I36" s="16">
        <v>27</v>
      </c>
      <c r="J36" s="17">
        <v>3</v>
      </c>
      <c r="K36" s="47"/>
    </row>
    <row r="37" spans="1:11" x14ac:dyDescent="0.4">
      <c r="A37" s="26" t="s">
        <v>445</v>
      </c>
      <c r="B37" s="16" t="s">
        <v>242</v>
      </c>
      <c r="C37" s="18">
        <v>23</v>
      </c>
      <c r="D37" s="19" t="s">
        <v>207</v>
      </c>
      <c r="E37" s="15" t="s">
        <v>32</v>
      </c>
      <c r="F37" s="16">
        <v>7</v>
      </c>
      <c r="G37" s="2">
        <v>1000</v>
      </c>
      <c r="H37" s="17">
        <v>142.85714285714286</v>
      </c>
      <c r="I37" s="16">
        <v>3</v>
      </c>
      <c r="J37" s="51">
        <v>5</v>
      </c>
      <c r="K37" s="49" t="s">
        <v>412</v>
      </c>
    </row>
    <row r="38" spans="1:11" x14ac:dyDescent="0.4">
      <c r="A38" s="26" t="s">
        <v>445</v>
      </c>
      <c r="B38" s="16" t="s">
        <v>223</v>
      </c>
      <c r="C38" s="18">
        <v>24</v>
      </c>
      <c r="D38" s="19" t="s">
        <v>213</v>
      </c>
      <c r="E38" s="15" t="s">
        <v>201</v>
      </c>
      <c r="F38" s="16">
        <v>20.9</v>
      </c>
      <c r="G38" s="2">
        <v>1775</v>
      </c>
      <c r="H38" s="17">
        <v>84.928229665071783</v>
      </c>
      <c r="I38" s="16">
        <v>17</v>
      </c>
      <c r="J38" s="17">
        <v>3</v>
      </c>
      <c r="K38" s="47"/>
    </row>
    <row r="39" spans="1:11" x14ac:dyDescent="0.4">
      <c r="A39" s="26" t="s">
        <v>445</v>
      </c>
      <c r="B39" s="16" t="s">
        <v>246</v>
      </c>
      <c r="C39" s="18">
        <v>28</v>
      </c>
      <c r="D39" s="19" t="s">
        <v>247</v>
      </c>
      <c r="E39" s="15" t="s">
        <v>248</v>
      </c>
      <c r="F39" s="16">
        <v>16.3</v>
      </c>
      <c r="G39" s="2">
        <v>2500</v>
      </c>
      <c r="H39" s="17">
        <v>153.30000000000001</v>
      </c>
      <c r="I39" s="16">
        <v>2</v>
      </c>
      <c r="J39" s="17" t="s">
        <v>186</v>
      </c>
      <c r="K39" s="47" t="s">
        <v>409</v>
      </c>
    </row>
    <row r="40" spans="1:11" x14ac:dyDescent="0.4">
      <c r="A40" s="52" t="s">
        <v>445</v>
      </c>
      <c r="B40" s="39" t="s">
        <v>243</v>
      </c>
      <c r="C40" s="40" t="s">
        <v>186</v>
      </c>
      <c r="D40" s="37" t="s">
        <v>547</v>
      </c>
      <c r="E40" s="43" t="s">
        <v>548</v>
      </c>
      <c r="F40" s="39" t="s">
        <v>186</v>
      </c>
      <c r="G40" s="1" t="s">
        <v>186</v>
      </c>
      <c r="H40" s="45" t="s">
        <v>186</v>
      </c>
      <c r="I40" s="39">
        <v>3</v>
      </c>
      <c r="J40" s="66">
        <v>4.2</v>
      </c>
      <c r="K40" s="48" t="s">
        <v>549</v>
      </c>
    </row>
    <row r="41" spans="1:11" x14ac:dyDescent="0.4">
      <c r="A41" s="26" t="s">
        <v>445</v>
      </c>
      <c r="B41" s="16" t="s">
        <v>245</v>
      </c>
      <c r="C41" s="18" t="s">
        <v>431</v>
      </c>
      <c r="D41" s="19" t="s">
        <v>205</v>
      </c>
      <c r="E41" s="15" t="s">
        <v>198</v>
      </c>
      <c r="F41" s="16">
        <v>1.2</v>
      </c>
      <c r="G41" s="2" t="s">
        <v>185</v>
      </c>
      <c r="H41" s="17" t="s">
        <v>185</v>
      </c>
      <c r="I41" s="16">
        <v>1</v>
      </c>
      <c r="J41" s="17">
        <v>0.7</v>
      </c>
      <c r="K41" s="47"/>
    </row>
    <row r="42" spans="1:11" x14ac:dyDescent="0.4">
      <c r="A42" s="26" t="s">
        <v>445</v>
      </c>
      <c r="B42" s="41" t="s">
        <v>244</v>
      </c>
      <c r="C42" s="42" t="s">
        <v>234</v>
      </c>
      <c r="D42" s="38" t="s">
        <v>193</v>
      </c>
      <c r="E42" s="44" t="s">
        <v>192</v>
      </c>
      <c r="F42" s="41">
        <v>0.82</v>
      </c>
      <c r="G42" s="35" t="s">
        <v>185</v>
      </c>
      <c r="H42" s="46" t="s">
        <v>185</v>
      </c>
      <c r="I42" s="41">
        <v>5</v>
      </c>
      <c r="J42" s="46">
        <v>3</v>
      </c>
      <c r="K42" s="49" t="s">
        <v>413</v>
      </c>
    </row>
    <row r="43" spans="1:11" x14ac:dyDescent="0.4">
      <c r="A43" s="26" t="s">
        <v>447</v>
      </c>
      <c r="B43" s="16" t="s">
        <v>249</v>
      </c>
      <c r="C43" s="18" t="s">
        <v>398</v>
      </c>
      <c r="D43" s="19" t="s">
        <v>196</v>
      </c>
      <c r="E43" s="15" t="s">
        <v>250</v>
      </c>
      <c r="F43" s="16">
        <v>7.3</v>
      </c>
      <c r="G43" s="2">
        <v>850</v>
      </c>
      <c r="H43" s="17">
        <v>116.43835616438356</v>
      </c>
      <c r="I43" s="16">
        <v>2</v>
      </c>
      <c r="J43" s="17">
        <v>2.7</v>
      </c>
      <c r="K43" s="47"/>
    </row>
    <row r="44" spans="1:11" x14ac:dyDescent="0.4">
      <c r="A44" s="26" t="s">
        <v>447</v>
      </c>
      <c r="B44" s="16" t="s">
        <v>252</v>
      </c>
      <c r="C44" s="18">
        <v>16</v>
      </c>
      <c r="D44" s="19" t="s">
        <v>253</v>
      </c>
      <c r="E44" s="15" t="s">
        <v>254</v>
      </c>
      <c r="F44" s="16">
        <v>21</v>
      </c>
      <c r="G44" s="2">
        <v>3020</v>
      </c>
      <c r="H44" s="17">
        <v>143.8095238095238</v>
      </c>
      <c r="I44" s="16">
        <v>10</v>
      </c>
      <c r="J44" s="17">
        <v>2.7</v>
      </c>
      <c r="K44" s="47"/>
    </row>
    <row r="45" spans="1:11" x14ac:dyDescent="0.4">
      <c r="A45" s="26" t="s">
        <v>447</v>
      </c>
      <c r="B45" s="16" t="s">
        <v>257</v>
      </c>
      <c r="C45" s="18" t="s">
        <v>258</v>
      </c>
      <c r="D45" s="19" t="s">
        <v>212</v>
      </c>
      <c r="E45" s="15" t="s">
        <v>197</v>
      </c>
      <c r="F45" s="16">
        <v>3.5</v>
      </c>
      <c r="G45" s="2" t="s">
        <v>185</v>
      </c>
      <c r="H45" s="17" t="s">
        <v>185</v>
      </c>
      <c r="I45" s="16">
        <v>1</v>
      </c>
      <c r="J45" s="17">
        <v>2.7</v>
      </c>
      <c r="K45" s="47"/>
    </row>
    <row r="46" spans="1:11" x14ac:dyDescent="0.4">
      <c r="A46" s="26" t="s">
        <v>447</v>
      </c>
      <c r="B46" s="16" t="s">
        <v>260</v>
      </c>
      <c r="C46" s="18" t="s">
        <v>218</v>
      </c>
      <c r="D46" s="19" t="s">
        <v>209</v>
      </c>
      <c r="E46" s="15" t="s">
        <v>199</v>
      </c>
      <c r="F46" s="16">
        <v>2.7</v>
      </c>
      <c r="G46" s="2" t="s">
        <v>185</v>
      </c>
      <c r="H46" s="17" t="s">
        <v>185</v>
      </c>
      <c r="I46" s="16">
        <v>1</v>
      </c>
      <c r="J46" s="17">
        <v>2.7</v>
      </c>
      <c r="K46" s="47"/>
    </row>
    <row r="47" spans="1:11" x14ac:dyDescent="0.4">
      <c r="A47" s="26" t="s">
        <v>447</v>
      </c>
      <c r="B47" s="16" t="s">
        <v>245</v>
      </c>
      <c r="C47" s="18" t="s">
        <v>431</v>
      </c>
      <c r="D47" s="19" t="s">
        <v>205</v>
      </c>
      <c r="E47" s="15" t="s">
        <v>198</v>
      </c>
      <c r="F47" s="16">
        <v>1.2</v>
      </c>
      <c r="G47" s="2" t="s">
        <v>185</v>
      </c>
      <c r="H47" s="17" t="s">
        <v>185</v>
      </c>
      <c r="I47" s="16">
        <v>1</v>
      </c>
      <c r="J47" s="17">
        <v>0.8</v>
      </c>
      <c r="K47" s="47"/>
    </row>
    <row r="48" spans="1:11" x14ac:dyDescent="0.4">
      <c r="A48" s="26" t="s">
        <v>447</v>
      </c>
      <c r="B48" s="41" t="s">
        <v>233</v>
      </c>
      <c r="C48" s="42" t="s">
        <v>234</v>
      </c>
      <c r="D48" s="38" t="s">
        <v>193</v>
      </c>
      <c r="E48" s="44" t="s">
        <v>192</v>
      </c>
      <c r="F48" s="41">
        <v>0.82</v>
      </c>
      <c r="G48" s="35" t="s">
        <v>185</v>
      </c>
      <c r="H48" s="46" t="s">
        <v>185</v>
      </c>
      <c r="I48" s="41">
        <v>4</v>
      </c>
      <c r="J48" s="46">
        <v>2.7</v>
      </c>
      <c r="K48" s="49" t="s">
        <v>413</v>
      </c>
    </row>
    <row r="49" spans="1:11" x14ac:dyDescent="0.4">
      <c r="A49" s="26" t="s">
        <v>448</v>
      </c>
      <c r="B49" s="16" t="s">
        <v>264</v>
      </c>
      <c r="C49" s="18" t="s">
        <v>389</v>
      </c>
      <c r="D49" s="19" t="s">
        <v>262</v>
      </c>
      <c r="E49" s="15" t="s">
        <v>96</v>
      </c>
      <c r="F49" s="16">
        <v>26.7</v>
      </c>
      <c r="G49" s="2">
        <v>5000</v>
      </c>
      <c r="H49" s="17">
        <v>187.26591760299627</v>
      </c>
      <c r="I49" s="16">
        <v>6</v>
      </c>
      <c r="J49" s="17">
        <v>2.7</v>
      </c>
      <c r="K49" s="47"/>
    </row>
    <row r="50" spans="1:11" x14ac:dyDescent="0.4">
      <c r="A50" s="26" t="s">
        <v>448</v>
      </c>
      <c r="B50" s="16" t="s">
        <v>266</v>
      </c>
      <c r="C50" s="18" t="s">
        <v>390</v>
      </c>
      <c r="D50" s="19" t="s">
        <v>267</v>
      </c>
      <c r="E50" s="15" t="s">
        <v>268</v>
      </c>
      <c r="F50" s="16">
        <v>34.1</v>
      </c>
      <c r="G50" s="2">
        <v>5040</v>
      </c>
      <c r="H50" s="17">
        <v>147.80058651026391</v>
      </c>
      <c r="I50" s="16">
        <v>3</v>
      </c>
      <c r="J50" s="17">
        <v>2.7</v>
      </c>
      <c r="K50" s="47" t="s">
        <v>413</v>
      </c>
    </row>
    <row r="51" spans="1:11" x14ac:dyDescent="0.4">
      <c r="A51" s="26" t="s">
        <v>448</v>
      </c>
      <c r="B51" s="16" t="s">
        <v>269</v>
      </c>
      <c r="C51" s="18">
        <v>26</v>
      </c>
      <c r="D51" s="19" t="s">
        <v>270</v>
      </c>
      <c r="E51" s="15" t="s">
        <v>271</v>
      </c>
      <c r="F51" s="16">
        <v>4.4000000000000004</v>
      </c>
      <c r="G51" s="2">
        <v>400</v>
      </c>
      <c r="H51" s="17">
        <v>90.909090909090907</v>
      </c>
      <c r="I51" s="16">
        <v>1</v>
      </c>
      <c r="J51" s="17">
        <v>1.9</v>
      </c>
      <c r="K51" s="47"/>
    </row>
    <row r="52" spans="1:11" x14ac:dyDescent="0.4">
      <c r="A52" s="26" t="s">
        <v>449</v>
      </c>
      <c r="B52" s="16" t="s">
        <v>272</v>
      </c>
      <c r="C52" s="18">
        <v>4</v>
      </c>
      <c r="D52" s="19" t="s">
        <v>273</v>
      </c>
      <c r="E52" s="15" t="s">
        <v>64</v>
      </c>
      <c r="F52" s="16">
        <v>13.6</v>
      </c>
      <c r="G52" s="2">
        <v>2500</v>
      </c>
      <c r="H52" s="17">
        <v>183.82352941176472</v>
      </c>
      <c r="I52" s="16">
        <v>1</v>
      </c>
      <c r="J52" s="17">
        <v>2.7</v>
      </c>
      <c r="K52" s="47"/>
    </row>
    <row r="53" spans="1:11" x14ac:dyDescent="0.4">
      <c r="A53" s="26" t="s">
        <v>452</v>
      </c>
      <c r="B53" s="16" t="s">
        <v>249</v>
      </c>
      <c r="C53" s="18" t="s">
        <v>398</v>
      </c>
      <c r="D53" s="19" t="s">
        <v>196</v>
      </c>
      <c r="E53" s="15" t="s">
        <v>250</v>
      </c>
      <c r="F53" s="16">
        <v>7.3</v>
      </c>
      <c r="G53" s="2">
        <v>850</v>
      </c>
      <c r="H53" s="17">
        <v>116.43835616438356</v>
      </c>
      <c r="I53" s="16">
        <v>1</v>
      </c>
      <c r="J53" s="17">
        <v>2.5</v>
      </c>
      <c r="K53" s="47"/>
    </row>
    <row r="54" spans="1:11" x14ac:dyDescent="0.4">
      <c r="A54" s="26" t="s">
        <v>452</v>
      </c>
      <c r="B54" s="16" t="s">
        <v>274</v>
      </c>
      <c r="C54" s="18">
        <v>25</v>
      </c>
      <c r="D54" s="19" t="s">
        <v>275</v>
      </c>
      <c r="E54" s="15" t="s">
        <v>276</v>
      </c>
      <c r="F54" s="16">
        <v>36</v>
      </c>
      <c r="G54" s="2">
        <v>4000</v>
      </c>
      <c r="H54" s="17">
        <v>111.11111111111111</v>
      </c>
      <c r="I54" s="16">
        <v>1</v>
      </c>
      <c r="J54" s="17">
        <v>2.4</v>
      </c>
      <c r="K54" s="47"/>
    </row>
    <row r="55" spans="1:11" x14ac:dyDescent="0.4">
      <c r="A55" s="26" t="s">
        <v>452</v>
      </c>
      <c r="B55" s="41" t="s">
        <v>233</v>
      </c>
      <c r="C55" s="42" t="s">
        <v>234</v>
      </c>
      <c r="D55" s="38" t="s">
        <v>193</v>
      </c>
      <c r="E55" s="44" t="s">
        <v>192</v>
      </c>
      <c r="F55" s="41">
        <v>0.82</v>
      </c>
      <c r="G55" s="35" t="s">
        <v>185</v>
      </c>
      <c r="H55" s="46" t="s">
        <v>185</v>
      </c>
      <c r="I55" s="41">
        <v>1</v>
      </c>
      <c r="J55" s="46">
        <v>2.5</v>
      </c>
      <c r="K55" s="49" t="s">
        <v>413</v>
      </c>
    </row>
    <row r="56" spans="1:11" x14ac:dyDescent="0.4">
      <c r="A56" s="26" t="s">
        <v>453</v>
      </c>
      <c r="B56" s="16" t="s">
        <v>249</v>
      </c>
      <c r="C56" s="18" t="s">
        <v>398</v>
      </c>
      <c r="D56" s="19" t="s">
        <v>196</v>
      </c>
      <c r="E56" s="15" t="s">
        <v>250</v>
      </c>
      <c r="F56" s="16">
        <v>7.3</v>
      </c>
      <c r="G56" s="2">
        <v>850</v>
      </c>
      <c r="H56" s="17">
        <v>116.43835616438356</v>
      </c>
      <c r="I56" s="16">
        <v>10</v>
      </c>
      <c r="J56" s="17">
        <v>2.7</v>
      </c>
      <c r="K56" s="47"/>
    </row>
    <row r="57" spans="1:11" x14ac:dyDescent="0.4">
      <c r="A57" s="52" t="s">
        <v>453</v>
      </c>
      <c r="B57" s="39" t="s">
        <v>404</v>
      </c>
      <c r="C57" s="40">
        <v>40</v>
      </c>
      <c r="D57" s="37" t="s">
        <v>406</v>
      </c>
      <c r="E57" s="43" t="s">
        <v>407</v>
      </c>
      <c r="F57" s="39" t="s">
        <v>186</v>
      </c>
      <c r="G57" s="1" t="s">
        <v>186</v>
      </c>
      <c r="H57" s="45" t="s">
        <v>186</v>
      </c>
      <c r="I57" s="39">
        <v>4</v>
      </c>
      <c r="J57" s="45" t="s">
        <v>186</v>
      </c>
      <c r="K57" s="48"/>
    </row>
    <row r="58" spans="1:11" x14ac:dyDescent="0.4">
      <c r="A58" s="26" t="s">
        <v>453</v>
      </c>
      <c r="B58" s="41" t="s">
        <v>233</v>
      </c>
      <c r="C58" s="42" t="s">
        <v>234</v>
      </c>
      <c r="D58" s="38" t="s">
        <v>193</v>
      </c>
      <c r="E58" s="44" t="s">
        <v>192</v>
      </c>
      <c r="F58" s="41">
        <v>0.82</v>
      </c>
      <c r="G58" s="35" t="s">
        <v>185</v>
      </c>
      <c r="H58" s="46" t="s">
        <v>185</v>
      </c>
      <c r="I58" s="41">
        <v>2</v>
      </c>
      <c r="J58" s="46">
        <v>2.7</v>
      </c>
      <c r="K58" s="49" t="s">
        <v>413</v>
      </c>
    </row>
    <row r="59" spans="1:11" x14ac:dyDescent="0.4">
      <c r="A59" s="26" t="s">
        <v>453</v>
      </c>
      <c r="B59" s="16" t="s">
        <v>277</v>
      </c>
      <c r="C59" s="18" t="s">
        <v>279</v>
      </c>
      <c r="D59" s="19" t="s">
        <v>280</v>
      </c>
      <c r="E59" s="15" t="s">
        <v>281</v>
      </c>
      <c r="F59" s="16" t="s">
        <v>185</v>
      </c>
      <c r="G59" s="2" t="s">
        <v>185</v>
      </c>
      <c r="H59" s="17" t="s">
        <v>185</v>
      </c>
      <c r="I59" s="16">
        <v>1</v>
      </c>
      <c r="J59" s="17">
        <v>2.7</v>
      </c>
      <c r="K59" s="47"/>
    </row>
    <row r="60" spans="1:11" x14ac:dyDescent="0.4">
      <c r="A60" s="26" t="s">
        <v>454</v>
      </c>
      <c r="B60" s="16" t="s">
        <v>282</v>
      </c>
      <c r="C60" s="18" t="s">
        <v>380</v>
      </c>
      <c r="D60" s="19" t="s">
        <v>283</v>
      </c>
      <c r="E60" s="15" t="s">
        <v>65</v>
      </c>
      <c r="F60" s="16">
        <v>26.7</v>
      </c>
      <c r="G60" s="2">
        <v>5100</v>
      </c>
      <c r="H60" s="17">
        <v>191.01123595505618</v>
      </c>
      <c r="I60" s="16">
        <v>2</v>
      </c>
      <c r="J60" s="17">
        <v>2.7</v>
      </c>
      <c r="K60" s="47"/>
    </row>
    <row r="61" spans="1:11" x14ac:dyDescent="0.4">
      <c r="A61" s="26" t="s">
        <v>454</v>
      </c>
      <c r="B61" s="16" t="s">
        <v>284</v>
      </c>
      <c r="C61" s="18" t="s">
        <v>381</v>
      </c>
      <c r="D61" s="19" t="s">
        <v>285</v>
      </c>
      <c r="E61" s="15" t="s">
        <v>56</v>
      </c>
      <c r="F61" s="16">
        <v>32.299999999999997</v>
      </c>
      <c r="G61" s="2">
        <v>5200</v>
      </c>
      <c r="H61" s="17">
        <v>160.99071207430342</v>
      </c>
      <c r="I61" s="16">
        <v>1</v>
      </c>
      <c r="J61" s="17">
        <v>2.7</v>
      </c>
      <c r="K61" s="47" t="s">
        <v>413</v>
      </c>
    </row>
    <row r="62" spans="1:11" x14ac:dyDescent="0.4">
      <c r="A62" s="26" t="s">
        <v>454</v>
      </c>
      <c r="B62" s="16" t="s">
        <v>286</v>
      </c>
      <c r="C62" s="18">
        <v>2</v>
      </c>
      <c r="D62" s="19" t="s">
        <v>287</v>
      </c>
      <c r="E62" s="15" t="s">
        <v>31</v>
      </c>
      <c r="F62" s="16">
        <v>6.1</v>
      </c>
      <c r="G62" s="2">
        <v>1000</v>
      </c>
      <c r="H62" s="17">
        <v>163.9344262295082</v>
      </c>
      <c r="I62" s="16">
        <v>1</v>
      </c>
      <c r="J62" s="17">
        <v>2.7</v>
      </c>
      <c r="K62" s="47"/>
    </row>
    <row r="63" spans="1:11" x14ac:dyDescent="0.4">
      <c r="A63" s="26" t="s">
        <v>455</v>
      </c>
      <c r="B63" s="16" t="s">
        <v>289</v>
      </c>
      <c r="C63" s="18" t="s">
        <v>395</v>
      </c>
      <c r="D63" s="19" t="s">
        <v>194</v>
      </c>
      <c r="E63" s="15" t="s">
        <v>146</v>
      </c>
      <c r="F63" s="16">
        <v>9.8000000000000007</v>
      </c>
      <c r="G63" s="2">
        <v>1100</v>
      </c>
      <c r="H63" s="17">
        <v>112.24489795918366</v>
      </c>
      <c r="I63" s="16">
        <v>22</v>
      </c>
      <c r="J63" s="17">
        <v>2.7</v>
      </c>
      <c r="K63" s="47"/>
    </row>
    <row r="64" spans="1:11" x14ac:dyDescent="0.4">
      <c r="A64" s="26" t="s">
        <v>455</v>
      </c>
      <c r="B64" s="16" t="s">
        <v>290</v>
      </c>
      <c r="C64" s="18" t="s">
        <v>428</v>
      </c>
      <c r="D64" s="19" t="s">
        <v>291</v>
      </c>
      <c r="E64" s="15" t="s">
        <v>183</v>
      </c>
      <c r="F64" s="16">
        <v>18.899999999999999</v>
      </c>
      <c r="G64" s="2">
        <v>3300</v>
      </c>
      <c r="H64" s="17">
        <v>174.60317460317461</v>
      </c>
      <c r="I64" s="16">
        <v>32</v>
      </c>
      <c r="J64" s="17">
        <v>3.4</v>
      </c>
      <c r="K64" s="47"/>
    </row>
    <row r="65" spans="1:11" x14ac:dyDescent="0.4">
      <c r="A65" s="26" t="s">
        <v>455</v>
      </c>
      <c r="B65" s="41" t="s">
        <v>233</v>
      </c>
      <c r="C65" s="42" t="s">
        <v>234</v>
      </c>
      <c r="D65" s="38" t="s">
        <v>193</v>
      </c>
      <c r="E65" s="44" t="s">
        <v>192</v>
      </c>
      <c r="F65" s="41">
        <v>0.82</v>
      </c>
      <c r="G65" s="35" t="s">
        <v>185</v>
      </c>
      <c r="H65" s="46" t="s">
        <v>185</v>
      </c>
      <c r="I65" s="41">
        <v>2</v>
      </c>
      <c r="J65" s="46">
        <v>2.7</v>
      </c>
      <c r="K65" s="49" t="s">
        <v>413</v>
      </c>
    </row>
    <row r="66" spans="1:11" x14ac:dyDescent="0.4">
      <c r="A66" s="26" t="s">
        <v>455</v>
      </c>
      <c r="B66" s="16" t="s">
        <v>24</v>
      </c>
      <c r="C66" s="18" t="s">
        <v>278</v>
      </c>
      <c r="D66" s="19" t="s">
        <v>280</v>
      </c>
      <c r="E66" s="15" t="s">
        <v>281</v>
      </c>
      <c r="F66" s="16" t="s">
        <v>185</v>
      </c>
      <c r="G66" s="2" t="s">
        <v>185</v>
      </c>
      <c r="H66" s="17" t="s">
        <v>185</v>
      </c>
      <c r="I66" s="16">
        <v>1</v>
      </c>
      <c r="J66" s="17">
        <v>2.7</v>
      </c>
      <c r="K66" s="47"/>
    </row>
    <row r="67" spans="1:11" x14ac:dyDescent="0.4">
      <c r="A67" s="26" t="s">
        <v>456</v>
      </c>
      <c r="B67" s="16" t="s">
        <v>288</v>
      </c>
      <c r="C67" s="18" t="s">
        <v>395</v>
      </c>
      <c r="D67" s="19" t="s">
        <v>194</v>
      </c>
      <c r="E67" s="15" t="s">
        <v>146</v>
      </c>
      <c r="F67" s="16">
        <v>9.8000000000000007</v>
      </c>
      <c r="G67" s="2">
        <v>1100</v>
      </c>
      <c r="H67" s="17">
        <v>112.24489795918366</v>
      </c>
      <c r="I67" s="16">
        <v>13</v>
      </c>
      <c r="J67" s="17">
        <v>2.7</v>
      </c>
      <c r="K67" s="47"/>
    </row>
    <row r="68" spans="1:11" x14ac:dyDescent="0.4">
      <c r="A68" s="26" t="s">
        <v>456</v>
      </c>
      <c r="B68" s="16" t="s">
        <v>290</v>
      </c>
      <c r="C68" s="18" t="s">
        <v>428</v>
      </c>
      <c r="D68" s="19" t="s">
        <v>291</v>
      </c>
      <c r="E68" s="15" t="s">
        <v>183</v>
      </c>
      <c r="F68" s="16">
        <v>18.899999999999999</v>
      </c>
      <c r="G68" s="2">
        <v>3300</v>
      </c>
      <c r="H68" s="17">
        <v>174.60317460317461</v>
      </c>
      <c r="I68" s="16">
        <v>32</v>
      </c>
      <c r="J68" s="17">
        <v>3.4</v>
      </c>
      <c r="K68" s="47"/>
    </row>
    <row r="69" spans="1:11" x14ac:dyDescent="0.4">
      <c r="A69" s="26" t="s">
        <v>456</v>
      </c>
      <c r="B69" s="41" t="s">
        <v>233</v>
      </c>
      <c r="C69" s="42" t="s">
        <v>234</v>
      </c>
      <c r="D69" s="38" t="s">
        <v>193</v>
      </c>
      <c r="E69" s="44" t="s">
        <v>192</v>
      </c>
      <c r="F69" s="41">
        <v>0.82</v>
      </c>
      <c r="G69" s="35" t="s">
        <v>185</v>
      </c>
      <c r="H69" s="46" t="s">
        <v>185</v>
      </c>
      <c r="I69" s="41">
        <v>2</v>
      </c>
      <c r="J69" s="46">
        <v>2.7</v>
      </c>
      <c r="K69" s="49" t="s">
        <v>413</v>
      </c>
    </row>
    <row r="70" spans="1:11" x14ac:dyDescent="0.4">
      <c r="A70" s="26" t="s">
        <v>456</v>
      </c>
      <c r="B70" s="16" t="s">
        <v>24</v>
      </c>
      <c r="C70" s="18" t="s">
        <v>278</v>
      </c>
      <c r="D70" s="19" t="s">
        <v>280</v>
      </c>
      <c r="E70" s="15" t="s">
        <v>281</v>
      </c>
      <c r="F70" s="16" t="s">
        <v>185</v>
      </c>
      <c r="G70" s="2" t="s">
        <v>185</v>
      </c>
      <c r="H70" s="17" t="s">
        <v>185</v>
      </c>
      <c r="I70" s="16">
        <v>1</v>
      </c>
      <c r="J70" s="17">
        <v>2.7</v>
      </c>
      <c r="K70" s="47"/>
    </row>
    <row r="71" spans="1:11" x14ac:dyDescent="0.4">
      <c r="A71" s="26" t="s">
        <v>534</v>
      </c>
      <c r="B71" s="16" t="s">
        <v>222</v>
      </c>
      <c r="C71" s="18">
        <v>22</v>
      </c>
      <c r="D71" s="19" t="s">
        <v>206</v>
      </c>
      <c r="E71" s="15" t="s">
        <v>190</v>
      </c>
      <c r="F71" s="16">
        <v>10</v>
      </c>
      <c r="G71" s="2">
        <v>1200</v>
      </c>
      <c r="H71" s="17">
        <v>120</v>
      </c>
      <c r="I71" s="16">
        <v>2</v>
      </c>
      <c r="J71" s="17">
        <v>3.1</v>
      </c>
      <c r="K71" s="47"/>
    </row>
    <row r="72" spans="1:11" x14ac:dyDescent="0.4">
      <c r="A72" s="26" t="s">
        <v>457</v>
      </c>
      <c r="B72" s="16" t="s">
        <v>313</v>
      </c>
      <c r="C72" s="18">
        <v>20</v>
      </c>
      <c r="D72" s="19" t="s">
        <v>314</v>
      </c>
      <c r="E72" s="15" t="s">
        <v>315</v>
      </c>
      <c r="F72" s="16">
        <v>4.5</v>
      </c>
      <c r="G72" s="2">
        <v>510</v>
      </c>
      <c r="H72" s="17">
        <v>113.33333333333333</v>
      </c>
      <c r="I72" s="16">
        <v>1</v>
      </c>
      <c r="J72" s="17">
        <v>2.4</v>
      </c>
      <c r="K72" s="47"/>
    </row>
    <row r="73" spans="1:11" x14ac:dyDescent="0.4">
      <c r="A73" s="26" t="s">
        <v>458</v>
      </c>
      <c r="B73" s="16" t="s">
        <v>257</v>
      </c>
      <c r="C73" s="18" t="s">
        <v>217</v>
      </c>
      <c r="D73" s="19" t="s">
        <v>212</v>
      </c>
      <c r="E73" s="15" t="s">
        <v>197</v>
      </c>
      <c r="F73" s="16">
        <v>3.5</v>
      </c>
      <c r="G73" s="2" t="s">
        <v>185</v>
      </c>
      <c r="H73" s="17" t="s">
        <v>185</v>
      </c>
      <c r="I73" s="16">
        <v>1</v>
      </c>
      <c r="J73" s="17">
        <v>2.7</v>
      </c>
      <c r="K73" s="47"/>
    </row>
    <row r="74" spans="1:11" x14ac:dyDescent="0.4">
      <c r="A74" s="26" t="s">
        <v>458</v>
      </c>
      <c r="B74" s="16" t="s">
        <v>293</v>
      </c>
      <c r="C74" s="18" t="s">
        <v>402</v>
      </c>
      <c r="D74" s="19" t="s">
        <v>294</v>
      </c>
      <c r="E74" s="15" t="s">
        <v>295</v>
      </c>
      <c r="F74" s="16">
        <v>20.8</v>
      </c>
      <c r="G74" s="2">
        <v>3300</v>
      </c>
      <c r="H74" s="17">
        <v>158.65384615384616</v>
      </c>
      <c r="I74" s="16">
        <v>1</v>
      </c>
      <c r="J74" s="17">
        <v>2.6</v>
      </c>
      <c r="K74" s="47" t="s">
        <v>410</v>
      </c>
    </row>
    <row r="75" spans="1:11" x14ac:dyDescent="0.4">
      <c r="A75" s="52" t="s">
        <v>458</v>
      </c>
      <c r="B75" s="39" t="s">
        <v>39</v>
      </c>
      <c r="C75" s="40" t="s">
        <v>415</v>
      </c>
      <c r="D75" s="37" t="s">
        <v>406</v>
      </c>
      <c r="E75" s="43" t="s">
        <v>407</v>
      </c>
      <c r="F75" s="39" t="s">
        <v>185</v>
      </c>
      <c r="G75" s="1" t="s">
        <v>185</v>
      </c>
      <c r="H75" s="45" t="s">
        <v>185</v>
      </c>
      <c r="I75" s="39">
        <v>1</v>
      </c>
      <c r="J75" s="45" t="s">
        <v>185</v>
      </c>
      <c r="K75" s="48"/>
    </row>
    <row r="76" spans="1:11" x14ac:dyDescent="0.4">
      <c r="A76" s="26" t="s">
        <v>459</v>
      </c>
      <c r="B76" s="16" t="s">
        <v>296</v>
      </c>
      <c r="C76" s="18" t="s">
        <v>398</v>
      </c>
      <c r="D76" s="19" t="s">
        <v>196</v>
      </c>
      <c r="E76" s="15" t="s">
        <v>250</v>
      </c>
      <c r="F76" s="16">
        <v>7.3</v>
      </c>
      <c r="G76" s="2">
        <v>850</v>
      </c>
      <c r="H76" s="17">
        <v>116.43835616438356</v>
      </c>
      <c r="I76" s="16">
        <v>2</v>
      </c>
      <c r="J76" s="17">
        <v>2.4</v>
      </c>
      <c r="K76" s="47"/>
    </row>
    <row r="77" spans="1:11" x14ac:dyDescent="0.4">
      <c r="A77" s="26" t="s">
        <v>459</v>
      </c>
      <c r="B77" s="16" t="s">
        <v>297</v>
      </c>
      <c r="C77" s="18" t="s">
        <v>399</v>
      </c>
      <c r="D77" s="19" t="s">
        <v>299</v>
      </c>
      <c r="E77" s="15" t="s">
        <v>300</v>
      </c>
      <c r="F77" s="16">
        <v>7.1</v>
      </c>
      <c r="G77" s="2">
        <v>1020</v>
      </c>
      <c r="H77" s="17">
        <v>143.66197183098592</v>
      </c>
      <c r="I77" s="16">
        <v>9</v>
      </c>
      <c r="J77" s="17">
        <v>2.4</v>
      </c>
      <c r="K77" s="47"/>
    </row>
    <row r="78" spans="1:11" x14ac:dyDescent="0.4">
      <c r="A78" s="26" t="s">
        <v>459</v>
      </c>
      <c r="B78" s="16" t="s">
        <v>303</v>
      </c>
      <c r="C78" s="18">
        <v>19</v>
      </c>
      <c r="D78" s="19" t="s">
        <v>304</v>
      </c>
      <c r="E78" s="15" t="s">
        <v>305</v>
      </c>
      <c r="F78" s="16">
        <v>29.9</v>
      </c>
      <c r="G78" s="2">
        <v>2900</v>
      </c>
      <c r="H78" s="17">
        <v>96.989966555183955</v>
      </c>
      <c r="I78" s="16">
        <v>2</v>
      </c>
      <c r="J78" s="17">
        <v>2.4</v>
      </c>
      <c r="K78" s="47"/>
    </row>
    <row r="79" spans="1:11" x14ac:dyDescent="0.4">
      <c r="A79" s="52" t="s">
        <v>459</v>
      </c>
      <c r="B79" s="39" t="s">
        <v>39</v>
      </c>
      <c r="C79" s="40">
        <v>38</v>
      </c>
      <c r="D79" s="37" t="s">
        <v>406</v>
      </c>
      <c r="E79" s="43" t="s">
        <v>407</v>
      </c>
      <c r="F79" s="39" t="s">
        <v>185</v>
      </c>
      <c r="G79" s="1" t="s">
        <v>185</v>
      </c>
      <c r="H79" s="45" t="s">
        <v>185</v>
      </c>
      <c r="I79" s="39">
        <v>2</v>
      </c>
      <c r="J79" s="45" t="s">
        <v>185</v>
      </c>
      <c r="K79" s="48"/>
    </row>
    <row r="80" spans="1:11" x14ac:dyDescent="0.4">
      <c r="A80" s="26" t="s">
        <v>460</v>
      </c>
      <c r="B80" s="16" t="s">
        <v>306</v>
      </c>
      <c r="C80" s="18">
        <v>1</v>
      </c>
      <c r="D80" s="19" t="s">
        <v>149</v>
      </c>
      <c r="E80" s="15" t="s">
        <v>88</v>
      </c>
      <c r="F80" s="16">
        <v>12.6</v>
      </c>
      <c r="G80" s="2">
        <v>2000</v>
      </c>
      <c r="H80" s="17">
        <v>158.73015873015873</v>
      </c>
      <c r="I80" s="16">
        <v>1</v>
      </c>
      <c r="J80" s="17">
        <v>2.4</v>
      </c>
      <c r="K80" s="47"/>
    </row>
    <row r="81" spans="1:11" x14ac:dyDescent="0.4">
      <c r="A81" s="26" t="s">
        <v>460</v>
      </c>
      <c r="B81" s="16" t="s">
        <v>309</v>
      </c>
      <c r="C81" s="18">
        <v>27</v>
      </c>
      <c r="D81" s="19" t="s">
        <v>310</v>
      </c>
      <c r="E81" s="15" t="s">
        <v>311</v>
      </c>
      <c r="F81" s="16" t="s">
        <v>185</v>
      </c>
      <c r="G81" s="2" t="s">
        <v>185</v>
      </c>
      <c r="H81" s="17" t="s">
        <v>185</v>
      </c>
      <c r="I81" s="16">
        <v>1</v>
      </c>
      <c r="J81" s="17">
        <v>2.6</v>
      </c>
      <c r="K81" s="47"/>
    </row>
    <row r="82" spans="1:11" x14ac:dyDescent="0.4">
      <c r="A82" s="26" t="s">
        <v>460</v>
      </c>
      <c r="B82" s="16" t="s">
        <v>307</v>
      </c>
      <c r="C82" s="18">
        <v>29</v>
      </c>
      <c r="D82" s="19" t="s">
        <v>308</v>
      </c>
      <c r="E82" s="15" t="s">
        <v>67</v>
      </c>
      <c r="F82" s="16">
        <v>4.8</v>
      </c>
      <c r="G82" s="2">
        <v>750</v>
      </c>
      <c r="H82" s="17">
        <v>156.25</v>
      </c>
      <c r="I82" s="16">
        <v>1</v>
      </c>
      <c r="J82" s="17">
        <v>1.7</v>
      </c>
      <c r="K82" s="47" t="s">
        <v>414</v>
      </c>
    </row>
    <row r="83" spans="1:11" x14ac:dyDescent="0.4">
      <c r="A83" s="26" t="s">
        <v>460</v>
      </c>
      <c r="B83" s="16" t="s">
        <v>186</v>
      </c>
      <c r="C83" s="18" t="s">
        <v>298</v>
      </c>
      <c r="D83" s="19" t="s">
        <v>301</v>
      </c>
      <c r="E83" s="15" t="s">
        <v>302</v>
      </c>
      <c r="F83" s="16" t="s">
        <v>186</v>
      </c>
      <c r="G83" s="2" t="s">
        <v>186</v>
      </c>
      <c r="H83" s="17" t="s">
        <v>186</v>
      </c>
      <c r="I83" s="16">
        <v>1</v>
      </c>
      <c r="J83" s="17" t="s">
        <v>186</v>
      </c>
      <c r="K83" s="47" t="s">
        <v>411</v>
      </c>
    </row>
    <row r="84" spans="1:11" x14ac:dyDescent="0.4">
      <c r="A84" s="26" t="s">
        <v>461</v>
      </c>
      <c r="B84" s="16" t="s">
        <v>236</v>
      </c>
      <c r="C84" s="18">
        <v>1</v>
      </c>
      <c r="D84" s="19" t="s">
        <v>149</v>
      </c>
      <c r="E84" s="15" t="s">
        <v>88</v>
      </c>
      <c r="F84" s="16">
        <v>12.6</v>
      </c>
      <c r="G84" s="2">
        <v>2000</v>
      </c>
      <c r="H84" s="17">
        <v>158.73015873015873</v>
      </c>
      <c r="I84" s="16">
        <v>1</v>
      </c>
      <c r="J84" s="17">
        <v>2.4</v>
      </c>
      <c r="K84" s="47"/>
    </row>
    <row r="85" spans="1:11" x14ac:dyDescent="0.4">
      <c r="A85" s="26" t="s">
        <v>462</v>
      </c>
      <c r="B85" s="16" t="s">
        <v>316</v>
      </c>
      <c r="C85" s="18" t="s">
        <v>391</v>
      </c>
      <c r="D85" s="19" t="s">
        <v>262</v>
      </c>
      <c r="E85" s="15" t="s">
        <v>317</v>
      </c>
      <c r="F85" s="16">
        <v>37</v>
      </c>
      <c r="G85" s="2">
        <v>6760</v>
      </c>
      <c r="H85" s="17">
        <v>182.70270270270271</v>
      </c>
      <c r="I85" s="16">
        <v>11</v>
      </c>
      <c r="J85" s="17">
        <v>2.7</v>
      </c>
      <c r="K85" s="47"/>
    </row>
    <row r="86" spans="1:11" x14ac:dyDescent="0.4">
      <c r="A86" s="26" t="s">
        <v>462</v>
      </c>
      <c r="B86" s="41" t="s">
        <v>233</v>
      </c>
      <c r="C86" s="42" t="s">
        <v>234</v>
      </c>
      <c r="D86" s="38" t="s">
        <v>193</v>
      </c>
      <c r="E86" s="44" t="s">
        <v>192</v>
      </c>
      <c r="F86" s="41">
        <v>0.82</v>
      </c>
      <c r="G86" s="35" t="s">
        <v>185</v>
      </c>
      <c r="H86" s="46" t="s">
        <v>185</v>
      </c>
      <c r="I86" s="41">
        <v>2</v>
      </c>
      <c r="J86" s="46">
        <v>2.7</v>
      </c>
      <c r="K86" s="49" t="s">
        <v>413</v>
      </c>
    </row>
    <row r="87" spans="1:11" x14ac:dyDescent="0.4">
      <c r="A87" s="26" t="s">
        <v>462</v>
      </c>
      <c r="B87" s="16" t="s">
        <v>24</v>
      </c>
      <c r="C87" s="18" t="s">
        <v>278</v>
      </c>
      <c r="D87" s="19" t="s">
        <v>280</v>
      </c>
      <c r="E87" s="15" t="s">
        <v>281</v>
      </c>
      <c r="F87" s="16" t="s">
        <v>185</v>
      </c>
      <c r="G87" s="2" t="s">
        <v>185</v>
      </c>
      <c r="H87" s="17" t="s">
        <v>185</v>
      </c>
      <c r="I87" s="16">
        <v>1</v>
      </c>
      <c r="J87" s="17">
        <v>2.7</v>
      </c>
      <c r="K87" s="47"/>
    </row>
    <row r="88" spans="1:11" x14ac:dyDescent="0.4">
      <c r="A88" s="26" t="s">
        <v>463</v>
      </c>
      <c r="B88" s="16" t="s">
        <v>257</v>
      </c>
      <c r="C88" s="18" t="s">
        <v>258</v>
      </c>
      <c r="D88" s="19" t="s">
        <v>212</v>
      </c>
      <c r="E88" s="15" t="s">
        <v>197</v>
      </c>
      <c r="F88" s="16">
        <v>3.5</v>
      </c>
      <c r="G88" s="2" t="s">
        <v>185</v>
      </c>
      <c r="H88" s="17" t="s">
        <v>185</v>
      </c>
      <c r="I88" s="16">
        <v>1</v>
      </c>
      <c r="J88" s="17">
        <v>2.7</v>
      </c>
      <c r="K88" s="47"/>
    </row>
    <row r="89" spans="1:11" x14ac:dyDescent="0.4">
      <c r="A89" s="52" t="s">
        <v>463</v>
      </c>
      <c r="B89" s="39" t="s">
        <v>39</v>
      </c>
      <c r="C89" s="40" t="s">
        <v>415</v>
      </c>
      <c r="D89" s="37" t="s">
        <v>406</v>
      </c>
      <c r="E89" s="43" t="s">
        <v>407</v>
      </c>
      <c r="F89" s="39" t="s">
        <v>185</v>
      </c>
      <c r="G89" s="1" t="s">
        <v>185</v>
      </c>
      <c r="H89" s="45" t="s">
        <v>185</v>
      </c>
      <c r="I89" s="39">
        <v>1</v>
      </c>
      <c r="J89" s="45" t="s">
        <v>185</v>
      </c>
      <c r="K89" s="48"/>
    </row>
    <row r="90" spans="1:11" x14ac:dyDescent="0.4">
      <c r="A90" s="26" t="s">
        <v>464</v>
      </c>
      <c r="B90" s="16" t="s">
        <v>312</v>
      </c>
      <c r="C90" s="18">
        <v>20</v>
      </c>
      <c r="D90" s="19" t="s">
        <v>314</v>
      </c>
      <c r="E90" s="15" t="s">
        <v>315</v>
      </c>
      <c r="F90" s="16">
        <v>4.5</v>
      </c>
      <c r="G90" s="2">
        <v>510</v>
      </c>
      <c r="H90" s="17">
        <v>113.33333333333333</v>
      </c>
      <c r="I90" s="16">
        <v>2</v>
      </c>
      <c r="J90" s="17">
        <v>1.8</v>
      </c>
      <c r="K90" s="47"/>
    </row>
    <row r="91" spans="1:11" x14ac:dyDescent="0.4">
      <c r="A91" s="26" t="s">
        <v>465</v>
      </c>
      <c r="B91" s="16" t="s">
        <v>318</v>
      </c>
      <c r="C91" s="18" t="s">
        <v>401</v>
      </c>
      <c r="D91" s="19" t="s">
        <v>319</v>
      </c>
      <c r="E91" s="15" t="s">
        <v>320</v>
      </c>
      <c r="F91" s="16">
        <v>58.2</v>
      </c>
      <c r="G91" s="2">
        <v>9000</v>
      </c>
      <c r="H91" s="17">
        <v>154.63917525773195</v>
      </c>
      <c r="I91" s="16">
        <v>6</v>
      </c>
      <c r="J91" s="17">
        <v>2.7</v>
      </c>
      <c r="K91" s="47"/>
    </row>
    <row r="92" spans="1:11" x14ac:dyDescent="0.4">
      <c r="A92" s="26" t="s">
        <v>465</v>
      </c>
      <c r="B92" s="41" t="s">
        <v>233</v>
      </c>
      <c r="C92" s="42" t="s">
        <v>234</v>
      </c>
      <c r="D92" s="38" t="s">
        <v>193</v>
      </c>
      <c r="E92" s="44" t="s">
        <v>192</v>
      </c>
      <c r="F92" s="41">
        <v>0.82</v>
      </c>
      <c r="G92" s="35" t="s">
        <v>185</v>
      </c>
      <c r="H92" s="46" t="s">
        <v>185</v>
      </c>
      <c r="I92" s="41">
        <v>1</v>
      </c>
      <c r="J92" s="46">
        <v>2.7</v>
      </c>
      <c r="K92" s="49" t="s">
        <v>413</v>
      </c>
    </row>
    <row r="93" spans="1:11" x14ac:dyDescent="0.4">
      <c r="A93" s="26" t="s">
        <v>465</v>
      </c>
      <c r="B93" s="16" t="s">
        <v>24</v>
      </c>
      <c r="C93" s="18" t="s">
        <v>278</v>
      </c>
      <c r="D93" s="19" t="s">
        <v>280</v>
      </c>
      <c r="E93" s="15" t="s">
        <v>281</v>
      </c>
      <c r="F93" s="16" t="s">
        <v>185</v>
      </c>
      <c r="G93" s="2" t="s">
        <v>185</v>
      </c>
      <c r="H93" s="17" t="s">
        <v>185</v>
      </c>
      <c r="I93" s="16">
        <v>1</v>
      </c>
      <c r="J93" s="17">
        <v>2.7</v>
      </c>
      <c r="K93" s="47"/>
    </row>
    <row r="94" spans="1:11" x14ac:dyDescent="0.4">
      <c r="A94" s="26" t="s">
        <v>466</v>
      </c>
      <c r="B94" s="16" t="s">
        <v>321</v>
      </c>
      <c r="C94" s="18" t="s">
        <v>395</v>
      </c>
      <c r="D94" s="19" t="s">
        <v>194</v>
      </c>
      <c r="E94" s="15" t="s">
        <v>146</v>
      </c>
      <c r="F94" s="16">
        <v>9.8000000000000007</v>
      </c>
      <c r="G94" s="2">
        <v>1100</v>
      </c>
      <c r="H94" s="17">
        <v>112.24489795918366</v>
      </c>
      <c r="I94" s="16">
        <v>1</v>
      </c>
      <c r="J94" s="17">
        <v>1.9</v>
      </c>
      <c r="K94" s="47"/>
    </row>
    <row r="95" spans="1:11" x14ac:dyDescent="0.4">
      <c r="A95" s="26" t="s">
        <v>466</v>
      </c>
      <c r="B95" s="16" t="s">
        <v>322</v>
      </c>
      <c r="C95" s="18" t="s">
        <v>397</v>
      </c>
      <c r="D95" s="19" t="s">
        <v>196</v>
      </c>
      <c r="E95" s="15" t="s">
        <v>200</v>
      </c>
      <c r="F95" s="16">
        <v>9.8000000000000007</v>
      </c>
      <c r="G95" s="2">
        <v>1100</v>
      </c>
      <c r="H95" s="17">
        <v>112.24489795918366</v>
      </c>
      <c r="I95" s="16">
        <v>2</v>
      </c>
      <c r="J95" s="17">
        <v>2.7</v>
      </c>
      <c r="K95" s="47"/>
    </row>
    <row r="96" spans="1:11" x14ac:dyDescent="0.4">
      <c r="A96" s="26" t="s">
        <v>466</v>
      </c>
      <c r="B96" s="41" t="s">
        <v>233</v>
      </c>
      <c r="C96" s="42" t="s">
        <v>234</v>
      </c>
      <c r="D96" s="38" t="s">
        <v>193</v>
      </c>
      <c r="E96" s="44" t="s">
        <v>192</v>
      </c>
      <c r="F96" s="41">
        <v>0.82</v>
      </c>
      <c r="G96" s="35" t="s">
        <v>185</v>
      </c>
      <c r="H96" s="46" t="s">
        <v>185</v>
      </c>
      <c r="I96" s="41">
        <v>1</v>
      </c>
      <c r="J96" s="46">
        <v>2.7</v>
      </c>
      <c r="K96" s="49" t="s">
        <v>413</v>
      </c>
    </row>
    <row r="97" spans="1:11" x14ac:dyDescent="0.4">
      <c r="A97" s="26" t="s">
        <v>467</v>
      </c>
      <c r="B97" s="16" t="s">
        <v>323</v>
      </c>
      <c r="C97" s="18">
        <v>30</v>
      </c>
      <c r="D97" s="19" t="s">
        <v>324</v>
      </c>
      <c r="E97" s="15" t="s">
        <v>325</v>
      </c>
      <c r="F97" s="16">
        <v>6.1</v>
      </c>
      <c r="G97" s="2">
        <v>1000</v>
      </c>
      <c r="H97" s="17">
        <v>163.9344262295082</v>
      </c>
      <c r="I97" s="16">
        <v>3</v>
      </c>
      <c r="J97" s="17">
        <v>2.8</v>
      </c>
      <c r="K97" s="47" t="s">
        <v>414</v>
      </c>
    </row>
    <row r="98" spans="1:11" x14ac:dyDescent="0.4">
      <c r="A98" s="26" t="s">
        <v>467</v>
      </c>
      <c r="B98" s="16" t="s">
        <v>326</v>
      </c>
      <c r="C98" s="18" t="s">
        <v>427</v>
      </c>
      <c r="D98" s="19" t="s">
        <v>291</v>
      </c>
      <c r="E98" s="15" t="s">
        <v>183</v>
      </c>
      <c r="F98" s="16">
        <v>18.899999999999999</v>
      </c>
      <c r="G98" s="2">
        <v>3300</v>
      </c>
      <c r="H98" s="17">
        <v>174.60317460317461</v>
      </c>
      <c r="I98" s="16">
        <v>21</v>
      </c>
      <c r="J98" s="17">
        <v>2.8</v>
      </c>
      <c r="K98" s="47" t="s">
        <v>414</v>
      </c>
    </row>
    <row r="99" spans="1:11" x14ac:dyDescent="0.4">
      <c r="A99" s="26" t="s">
        <v>467</v>
      </c>
      <c r="B99" s="41" t="s">
        <v>233</v>
      </c>
      <c r="C99" s="42" t="s">
        <v>234</v>
      </c>
      <c r="D99" s="38" t="s">
        <v>193</v>
      </c>
      <c r="E99" s="44" t="s">
        <v>192</v>
      </c>
      <c r="F99" s="41">
        <v>0.82</v>
      </c>
      <c r="G99" s="35" t="s">
        <v>185</v>
      </c>
      <c r="H99" s="46" t="s">
        <v>185</v>
      </c>
      <c r="I99" s="41">
        <v>2</v>
      </c>
      <c r="J99" s="46">
        <v>2.6</v>
      </c>
      <c r="K99" s="49" t="s">
        <v>413</v>
      </c>
    </row>
    <row r="100" spans="1:11" x14ac:dyDescent="0.4">
      <c r="A100" s="52" t="s">
        <v>535</v>
      </c>
      <c r="B100" s="39" t="s">
        <v>39</v>
      </c>
      <c r="C100" s="40">
        <v>42</v>
      </c>
      <c r="D100" s="37" t="s">
        <v>406</v>
      </c>
      <c r="E100" s="43" t="s">
        <v>407</v>
      </c>
      <c r="F100" s="39" t="s">
        <v>185</v>
      </c>
      <c r="G100" s="1" t="s">
        <v>185</v>
      </c>
      <c r="H100" s="45" t="s">
        <v>185</v>
      </c>
      <c r="I100" s="39">
        <v>2</v>
      </c>
      <c r="J100" s="45" t="s">
        <v>185</v>
      </c>
      <c r="K100" s="48"/>
    </row>
    <row r="101" spans="1:11" x14ac:dyDescent="0.4">
      <c r="A101" s="54" t="s">
        <v>468</v>
      </c>
      <c r="B101" s="41" t="s">
        <v>545</v>
      </c>
      <c r="C101" s="42">
        <v>15</v>
      </c>
      <c r="D101" s="38" t="s">
        <v>327</v>
      </c>
      <c r="E101" s="44" t="s">
        <v>383</v>
      </c>
      <c r="F101" s="41">
        <v>7.6</v>
      </c>
      <c r="G101" s="35">
        <v>880</v>
      </c>
      <c r="H101" s="46">
        <v>115.78947368421053</v>
      </c>
      <c r="I101" s="41">
        <v>18</v>
      </c>
      <c r="J101" s="51">
        <v>7.4</v>
      </c>
      <c r="K101" s="49" t="s">
        <v>538</v>
      </c>
    </row>
    <row r="102" spans="1:11" x14ac:dyDescent="0.4">
      <c r="A102" s="52" t="s">
        <v>468</v>
      </c>
      <c r="B102" s="39" t="s">
        <v>404</v>
      </c>
      <c r="C102" s="40">
        <v>39</v>
      </c>
      <c r="D102" s="37" t="s">
        <v>406</v>
      </c>
      <c r="E102" s="43" t="s">
        <v>407</v>
      </c>
      <c r="F102" s="39" t="s">
        <v>186</v>
      </c>
      <c r="G102" s="1" t="s">
        <v>186</v>
      </c>
      <c r="H102" s="45" t="s">
        <v>186</v>
      </c>
      <c r="I102" s="39">
        <v>9</v>
      </c>
      <c r="J102" s="45" t="s">
        <v>186</v>
      </c>
      <c r="K102" s="48"/>
    </row>
    <row r="103" spans="1:11" ht="24" x14ac:dyDescent="0.4">
      <c r="A103" s="54" t="s">
        <v>468</v>
      </c>
      <c r="B103" s="41" t="s">
        <v>328</v>
      </c>
      <c r="C103" s="42" t="s">
        <v>329</v>
      </c>
      <c r="D103" s="38" t="s">
        <v>539</v>
      </c>
      <c r="E103" s="44" t="s">
        <v>540</v>
      </c>
      <c r="F103" s="41" t="s">
        <v>185</v>
      </c>
      <c r="G103" s="35" t="s">
        <v>185</v>
      </c>
      <c r="H103" s="46" t="s">
        <v>185</v>
      </c>
      <c r="I103" s="41">
        <v>4</v>
      </c>
      <c r="J103" s="51">
        <v>7.4</v>
      </c>
      <c r="K103" s="56" t="s">
        <v>542</v>
      </c>
    </row>
    <row r="104" spans="1:11" x14ac:dyDescent="0.4">
      <c r="A104" s="26" t="s">
        <v>469</v>
      </c>
      <c r="B104" s="16" t="s">
        <v>240</v>
      </c>
      <c r="C104" s="18" t="s">
        <v>397</v>
      </c>
      <c r="D104" s="19" t="s">
        <v>196</v>
      </c>
      <c r="E104" s="15" t="s">
        <v>200</v>
      </c>
      <c r="F104" s="16">
        <v>9.8000000000000007</v>
      </c>
      <c r="G104" s="2">
        <v>1100</v>
      </c>
      <c r="H104" s="17">
        <v>112.24489795918366</v>
      </c>
      <c r="I104" s="16">
        <v>17</v>
      </c>
      <c r="J104" s="17">
        <v>3</v>
      </c>
      <c r="K104" s="47"/>
    </row>
    <row r="105" spans="1:11" x14ac:dyDescent="0.4">
      <c r="A105" s="26" t="s">
        <v>469</v>
      </c>
      <c r="B105" s="41" t="s">
        <v>233</v>
      </c>
      <c r="C105" s="42" t="s">
        <v>234</v>
      </c>
      <c r="D105" s="38" t="s">
        <v>193</v>
      </c>
      <c r="E105" s="44" t="s">
        <v>192</v>
      </c>
      <c r="F105" s="41">
        <v>0.82</v>
      </c>
      <c r="G105" s="35" t="s">
        <v>185</v>
      </c>
      <c r="H105" s="46" t="s">
        <v>185</v>
      </c>
      <c r="I105" s="41">
        <v>2</v>
      </c>
      <c r="J105" s="46">
        <v>3</v>
      </c>
      <c r="K105" s="49" t="s">
        <v>413</v>
      </c>
    </row>
    <row r="106" spans="1:11" x14ac:dyDescent="0.4">
      <c r="A106" s="52" t="s">
        <v>469</v>
      </c>
      <c r="B106" s="39" t="s">
        <v>39</v>
      </c>
      <c r="C106" s="40" t="s">
        <v>416</v>
      </c>
      <c r="D106" s="37" t="s">
        <v>406</v>
      </c>
      <c r="E106" s="43" t="s">
        <v>407</v>
      </c>
      <c r="F106" s="39" t="s">
        <v>185</v>
      </c>
      <c r="G106" s="1" t="s">
        <v>185</v>
      </c>
      <c r="H106" s="45" t="s">
        <v>185</v>
      </c>
      <c r="I106" s="39">
        <v>1</v>
      </c>
      <c r="J106" s="45" t="s">
        <v>185</v>
      </c>
      <c r="K106" s="48"/>
    </row>
    <row r="107" spans="1:11" x14ac:dyDescent="0.4">
      <c r="A107" s="26" t="s">
        <v>470</v>
      </c>
      <c r="B107" s="16" t="s">
        <v>251</v>
      </c>
      <c r="C107" s="18">
        <v>16</v>
      </c>
      <c r="D107" s="19" t="s">
        <v>253</v>
      </c>
      <c r="E107" s="15" t="s">
        <v>254</v>
      </c>
      <c r="F107" s="16">
        <v>21</v>
      </c>
      <c r="G107" s="2">
        <v>3020</v>
      </c>
      <c r="H107" s="17">
        <v>143.8095238095238</v>
      </c>
      <c r="I107" s="16">
        <v>8</v>
      </c>
      <c r="J107" s="17">
        <v>2.7</v>
      </c>
      <c r="K107" s="47"/>
    </row>
    <row r="108" spans="1:11" x14ac:dyDescent="0.4">
      <c r="A108" s="26" t="s">
        <v>470</v>
      </c>
      <c r="B108" s="16" t="s">
        <v>259</v>
      </c>
      <c r="C108" s="18" t="s">
        <v>261</v>
      </c>
      <c r="D108" s="19" t="s">
        <v>209</v>
      </c>
      <c r="E108" s="15" t="s">
        <v>199</v>
      </c>
      <c r="F108" s="16">
        <v>2.7</v>
      </c>
      <c r="G108" s="2" t="s">
        <v>185</v>
      </c>
      <c r="H108" s="17" t="s">
        <v>185</v>
      </c>
      <c r="I108" s="16">
        <v>1</v>
      </c>
      <c r="J108" s="17">
        <v>2.7</v>
      </c>
      <c r="K108" s="47"/>
    </row>
    <row r="109" spans="1:11" x14ac:dyDescent="0.4">
      <c r="A109" s="26" t="s">
        <v>470</v>
      </c>
      <c r="B109" s="41" t="s">
        <v>233</v>
      </c>
      <c r="C109" s="42" t="s">
        <v>234</v>
      </c>
      <c r="D109" s="38" t="s">
        <v>193</v>
      </c>
      <c r="E109" s="44" t="s">
        <v>192</v>
      </c>
      <c r="F109" s="41">
        <v>0.82</v>
      </c>
      <c r="G109" s="35" t="s">
        <v>185</v>
      </c>
      <c r="H109" s="46" t="s">
        <v>185</v>
      </c>
      <c r="I109" s="41">
        <v>4</v>
      </c>
      <c r="J109" s="46">
        <v>2.7</v>
      </c>
      <c r="K109" s="49" t="s">
        <v>413</v>
      </c>
    </row>
    <row r="110" spans="1:11" x14ac:dyDescent="0.4">
      <c r="A110" s="26" t="s">
        <v>471</v>
      </c>
      <c r="B110" s="16" t="s">
        <v>282</v>
      </c>
      <c r="C110" s="18" t="s">
        <v>380</v>
      </c>
      <c r="D110" s="19" t="s">
        <v>283</v>
      </c>
      <c r="E110" s="15" t="s">
        <v>65</v>
      </c>
      <c r="F110" s="16">
        <v>26.7</v>
      </c>
      <c r="G110" s="2">
        <v>5100</v>
      </c>
      <c r="H110" s="17">
        <v>191.01123595505618</v>
      </c>
      <c r="I110" s="16">
        <v>4</v>
      </c>
      <c r="J110" s="17">
        <v>2.7</v>
      </c>
      <c r="K110" s="47"/>
    </row>
    <row r="111" spans="1:11" x14ac:dyDescent="0.4">
      <c r="A111" s="26" t="s">
        <v>471</v>
      </c>
      <c r="B111" s="16" t="s">
        <v>284</v>
      </c>
      <c r="C111" s="18" t="s">
        <v>381</v>
      </c>
      <c r="D111" s="19" t="s">
        <v>285</v>
      </c>
      <c r="E111" s="15" t="s">
        <v>56</v>
      </c>
      <c r="F111" s="16">
        <v>32.299999999999997</v>
      </c>
      <c r="G111" s="2">
        <v>5200</v>
      </c>
      <c r="H111" s="17">
        <v>160.99071207430342</v>
      </c>
      <c r="I111" s="16">
        <v>2</v>
      </c>
      <c r="J111" s="17">
        <v>2.7</v>
      </c>
      <c r="K111" s="47" t="s">
        <v>413</v>
      </c>
    </row>
    <row r="112" spans="1:11" x14ac:dyDescent="0.4">
      <c r="A112" s="26" t="s">
        <v>472</v>
      </c>
      <c r="B112" s="16" t="s">
        <v>289</v>
      </c>
      <c r="C112" s="18" t="s">
        <v>395</v>
      </c>
      <c r="D112" s="19" t="s">
        <v>194</v>
      </c>
      <c r="E112" s="15" t="s">
        <v>146</v>
      </c>
      <c r="F112" s="16">
        <v>9.8000000000000007</v>
      </c>
      <c r="G112" s="2">
        <v>1100</v>
      </c>
      <c r="H112" s="17">
        <v>112.24489795918366</v>
      </c>
      <c r="I112" s="16">
        <v>19</v>
      </c>
      <c r="J112" s="17">
        <v>2.8</v>
      </c>
      <c r="K112" s="47"/>
    </row>
    <row r="113" spans="1:11" x14ac:dyDescent="0.4">
      <c r="A113" s="26" t="s">
        <v>472</v>
      </c>
      <c r="B113" s="16" t="s">
        <v>330</v>
      </c>
      <c r="C113" s="18">
        <v>13</v>
      </c>
      <c r="D113" s="19" t="s">
        <v>196</v>
      </c>
      <c r="E113" s="15" t="s">
        <v>331</v>
      </c>
      <c r="F113" s="16">
        <v>14.6</v>
      </c>
      <c r="G113" s="2">
        <v>1800</v>
      </c>
      <c r="H113" s="17">
        <v>123.28767123287672</v>
      </c>
      <c r="I113" s="16">
        <v>10</v>
      </c>
      <c r="J113" s="17">
        <v>2.8</v>
      </c>
      <c r="K113" s="47"/>
    </row>
    <row r="114" spans="1:11" x14ac:dyDescent="0.4">
      <c r="A114" s="26" t="s">
        <v>472</v>
      </c>
      <c r="B114" s="16" t="s">
        <v>290</v>
      </c>
      <c r="C114" s="18" t="s">
        <v>428</v>
      </c>
      <c r="D114" s="19" t="s">
        <v>291</v>
      </c>
      <c r="E114" s="15" t="s">
        <v>183</v>
      </c>
      <c r="F114" s="16">
        <v>18.899999999999999</v>
      </c>
      <c r="G114" s="2">
        <v>3300</v>
      </c>
      <c r="H114" s="17">
        <v>174.60317460317461</v>
      </c>
      <c r="I114" s="16">
        <v>64</v>
      </c>
      <c r="J114" s="17">
        <v>3.1</v>
      </c>
      <c r="K114" s="47" t="s">
        <v>414</v>
      </c>
    </row>
    <row r="115" spans="1:11" x14ac:dyDescent="0.4">
      <c r="A115" s="26" t="s">
        <v>472</v>
      </c>
      <c r="B115" s="41" t="s">
        <v>233</v>
      </c>
      <c r="C115" s="42" t="s">
        <v>234</v>
      </c>
      <c r="D115" s="38" t="s">
        <v>193</v>
      </c>
      <c r="E115" s="44" t="s">
        <v>192</v>
      </c>
      <c r="F115" s="41">
        <v>0.82</v>
      </c>
      <c r="G115" s="35" t="s">
        <v>185</v>
      </c>
      <c r="H115" s="46" t="s">
        <v>185</v>
      </c>
      <c r="I115" s="41">
        <v>4</v>
      </c>
      <c r="J115" s="46">
        <v>2.8</v>
      </c>
      <c r="K115" s="49" t="s">
        <v>413</v>
      </c>
    </row>
    <row r="116" spans="1:11" x14ac:dyDescent="0.4">
      <c r="A116" s="26" t="s">
        <v>472</v>
      </c>
      <c r="B116" s="16" t="s">
        <v>24</v>
      </c>
      <c r="C116" s="18" t="s">
        <v>278</v>
      </c>
      <c r="D116" s="19" t="s">
        <v>280</v>
      </c>
      <c r="E116" s="15" t="s">
        <v>281</v>
      </c>
      <c r="F116" s="16" t="s">
        <v>185</v>
      </c>
      <c r="G116" s="2" t="s">
        <v>185</v>
      </c>
      <c r="H116" s="17" t="s">
        <v>185</v>
      </c>
      <c r="I116" s="16">
        <v>1</v>
      </c>
      <c r="J116" s="17">
        <v>2.8</v>
      </c>
      <c r="K116" s="47"/>
    </row>
    <row r="117" spans="1:11" x14ac:dyDescent="0.4">
      <c r="A117" s="26" t="s">
        <v>473</v>
      </c>
      <c r="B117" s="16" t="s">
        <v>264</v>
      </c>
      <c r="C117" s="18" t="s">
        <v>389</v>
      </c>
      <c r="D117" s="19" t="s">
        <v>262</v>
      </c>
      <c r="E117" s="15" t="s">
        <v>96</v>
      </c>
      <c r="F117" s="16">
        <v>26.7</v>
      </c>
      <c r="G117" s="2">
        <v>5000</v>
      </c>
      <c r="H117" s="17">
        <v>187.26591760299627</v>
      </c>
      <c r="I117" s="16">
        <v>4</v>
      </c>
      <c r="J117" s="17">
        <v>3</v>
      </c>
      <c r="K117" s="47"/>
    </row>
    <row r="118" spans="1:11" x14ac:dyDescent="0.4">
      <c r="A118" s="26" t="s">
        <v>473</v>
      </c>
      <c r="B118" s="16" t="s">
        <v>266</v>
      </c>
      <c r="C118" s="18" t="s">
        <v>390</v>
      </c>
      <c r="D118" s="19" t="s">
        <v>267</v>
      </c>
      <c r="E118" s="15" t="s">
        <v>268</v>
      </c>
      <c r="F118" s="16">
        <v>34.1</v>
      </c>
      <c r="G118" s="2">
        <v>5040</v>
      </c>
      <c r="H118" s="17">
        <v>147.80058651026391</v>
      </c>
      <c r="I118" s="16">
        <v>2</v>
      </c>
      <c r="J118" s="17">
        <v>3</v>
      </c>
      <c r="K118" s="47" t="s">
        <v>413</v>
      </c>
    </row>
    <row r="119" spans="1:11" x14ac:dyDescent="0.4">
      <c r="A119" s="26" t="s">
        <v>473</v>
      </c>
      <c r="B119" s="16" t="s">
        <v>332</v>
      </c>
      <c r="C119" s="18" t="s">
        <v>396</v>
      </c>
      <c r="D119" s="19" t="s">
        <v>194</v>
      </c>
      <c r="E119" s="15" t="s">
        <v>333</v>
      </c>
      <c r="F119" s="16">
        <v>7.3</v>
      </c>
      <c r="G119" s="2">
        <v>850</v>
      </c>
      <c r="H119" s="17">
        <v>116.43835616438356</v>
      </c>
      <c r="I119" s="16">
        <v>2</v>
      </c>
      <c r="J119" s="17">
        <v>3</v>
      </c>
      <c r="K119" s="47"/>
    </row>
    <row r="120" spans="1:11" x14ac:dyDescent="0.4">
      <c r="A120" s="26" t="s">
        <v>474</v>
      </c>
      <c r="B120" s="16" t="s">
        <v>334</v>
      </c>
      <c r="C120" s="18" t="s">
        <v>429</v>
      </c>
      <c r="D120" s="19" t="s">
        <v>291</v>
      </c>
      <c r="E120" s="15" t="s">
        <v>183</v>
      </c>
      <c r="F120" s="16">
        <v>18.899999999999999</v>
      </c>
      <c r="G120" s="2">
        <v>3300</v>
      </c>
      <c r="H120" s="17">
        <v>174.60317460317461</v>
      </c>
      <c r="I120" s="16">
        <v>24</v>
      </c>
      <c r="J120" s="17">
        <v>2.7</v>
      </c>
      <c r="K120" s="47" t="s">
        <v>414</v>
      </c>
    </row>
    <row r="121" spans="1:11" x14ac:dyDescent="0.4">
      <c r="A121" s="26" t="s">
        <v>474</v>
      </c>
      <c r="B121" s="16" t="s">
        <v>335</v>
      </c>
      <c r="C121" s="18" t="s">
        <v>430</v>
      </c>
      <c r="D121" s="19" t="s">
        <v>291</v>
      </c>
      <c r="E121" s="15" t="s">
        <v>183</v>
      </c>
      <c r="F121" s="16">
        <v>18.899999999999999</v>
      </c>
      <c r="G121" s="2">
        <v>3300</v>
      </c>
      <c r="H121" s="17">
        <v>174.60317460317461</v>
      </c>
      <c r="I121" s="16">
        <v>24</v>
      </c>
      <c r="J121" s="17">
        <v>2.7</v>
      </c>
      <c r="K121" s="47" t="s">
        <v>414</v>
      </c>
    </row>
    <row r="122" spans="1:11" x14ac:dyDescent="0.4">
      <c r="A122" s="26" t="s">
        <v>474</v>
      </c>
      <c r="B122" s="41" t="s">
        <v>233</v>
      </c>
      <c r="C122" s="42" t="s">
        <v>234</v>
      </c>
      <c r="D122" s="38" t="s">
        <v>193</v>
      </c>
      <c r="E122" s="44" t="s">
        <v>192</v>
      </c>
      <c r="F122" s="41">
        <v>0.82</v>
      </c>
      <c r="G122" s="35" t="s">
        <v>185</v>
      </c>
      <c r="H122" s="46" t="s">
        <v>185</v>
      </c>
      <c r="I122" s="41">
        <v>2</v>
      </c>
      <c r="J122" s="46">
        <v>2.7</v>
      </c>
      <c r="K122" s="49" t="s">
        <v>413</v>
      </c>
    </row>
    <row r="123" spans="1:11" x14ac:dyDescent="0.4">
      <c r="A123" s="26" t="s">
        <v>474</v>
      </c>
      <c r="B123" s="16" t="s">
        <v>24</v>
      </c>
      <c r="C123" s="18" t="s">
        <v>278</v>
      </c>
      <c r="D123" s="19" t="s">
        <v>280</v>
      </c>
      <c r="E123" s="15" t="s">
        <v>281</v>
      </c>
      <c r="F123" s="16" t="s">
        <v>185</v>
      </c>
      <c r="G123" s="2" t="s">
        <v>185</v>
      </c>
      <c r="H123" s="17" t="s">
        <v>185</v>
      </c>
      <c r="I123" s="16">
        <v>1</v>
      </c>
      <c r="J123" s="17">
        <v>2.7</v>
      </c>
      <c r="K123" s="47"/>
    </row>
    <row r="124" spans="1:11" x14ac:dyDescent="0.4">
      <c r="A124" s="26" t="s">
        <v>475</v>
      </c>
      <c r="B124" s="16" t="s">
        <v>313</v>
      </c>
      <c r="C124" s="18">
        <v>20</v>
      </c>
      <c r="D124" s="19" t="s">
        <v>314</v>
      </c>
      <c r="E124" s="15" t="s">
        <v>315</v>
      </c>
      <c r="F124" s="16">
        <v>4.5</v>
      </c>
      <c r="G124" s="2">
        <v>510</v>
      </c>
      <c r="H124" s="17">
        <v>113.33333333333333</v>
      </c>
      <c r="I124" s="16">
        <v>1</v>
      </c>
      <c r="J124" s="17">
        <v>2.2999999999999998</v>
      </c>
      <c r="K124" s="47"/>
    </row>
    <row r="125" spans="1:11" x14ac:dyDescent="0.4">
      <c r="A125" s="26" t="s">
        <v>476</v>
      </c>
      <c r="B125" s="16" t="s">
        <v>257</v>
      </c>
      <c r="C125" s="18" t="s">
        <v>258</v>
      </c>
      <c r="D125" s="19" t="s">
        <v>212</v>
      </c>
      <c r="E125" s="15" t="s">
        <v>197</v>
      </c>
      <c r="F125" s="16">
        <v>3.5</v>
      </c>
      <c r="G125" s="2" t="s">
        <v>185</v>
      </c>
      <c r="H125" s="17" t="s">
        <v>185</v>
      </c>
      <c r="I125" s="16">
        <v>1</v>
      </c>
      <c r="J125" s="17">
        <v>2.7</v>
      </c>
      <c r="K125" s="47"/>
    </row>
    <row r="126" spans="1:11" x14ac:dyDescent="0.4">
      <c r="A126" s="26" t="s">
        <v>476</v>
      </c>
      <c r="B126" s="16" t="s">
        <v>292</v>
      </c>
      <c r="C126" s="18" t="s">
        <v>402</v>
      </c>
      <c r="D126" s="19" t="s">
        <v>294</v>
      </c>
      <c r="E126" s="15" t="s">
        <v>295</v>
      </c>
      <c r="F126" s="16">
        <v>20.8</v>
      </c>
      <c r="G126" s="2">
        <v>3300</v>
      </c>
      <c r="H126" s="17">
        <v>158.65384615384616</v>
      </c>
      <c r="I126" s="16">
        <v>1</v>
      </c>
      <c r="J126" s="17">
        <v>3.5</v>
      </c>
      <c r="K126" s="47" t="s">
        <v>417</v>
      </c>
    </row>
    <row r="127" spans="1:11" x14ac:dyDescent="0.4">
      <c r="A127" s="52" t="s">
        <v>476</v>
      </c>
      <c r="B127" s="39" t="s">
        <v>39</v>
      </c>
      <c r="C127" s="40" t="s">
        <v>415</v>
      </c>
      <c r="D127" s="37" t="s">
        <v>406</v>
      </c>
      <c r="E127" s="43" t="s">
        <v>407</v>
      </c>
      <c r="F127" s="39" t="s">
        <v>185</v>
      </c>
      <c r="G127" s="1" t="s">
        <v>185</v>
      </c>
      <c r="H127" s="45" t="s">
        <v>185</v>
      </c>
      <c r="I127" s="39">
        <v>1</v>
      </c>
      <c r="J127" s="45" t="s">
        <v>185</v>
      </c>
      <c r="K127" s="48"/>
    </row>
    <row r="128" spans="1:11" x14ac:dyDescent="0.4">
      <c r="A128" s="26" t="s">
        <v>477</v>
      </c>
      <c r="B128" s="16" t="s">
        <v>296</v>
      </c>
      <c r="C128" s="18" t="s">
        <v>398</v>
      </c>
      <c r="D128" s="19" t="s">
        <v>196</v>
      </c>
      <c r="E128" s="15" t="s">
        <v>250</v>
      </c>
      <c r="F128" s="16">
        <v>7.3</v>
      </c>
      <c r="G128" s="2">
        <v>850</v>
      </c>
      <c r="H128" s="17">
        <v>116.43835616438356</v>
      </c>
      <c r="I128" s="16">
        <v>2</v>
      </c>
      <c r="J128" s="17">
        <v>2.4</v>
      </c>
      <c r="K128" s="47"/>
    </row>
    <row r="129" spans="1:11" x14ac:dyDescent="0.4">
      <c r="A129" s="26" t="s">
        <v>477</v>
      </c>
      <c r="B129" s="16" t="s">
        <v>297</v>
      </c>
      <c r="C129" s="18" t="s">
        <v>399</v>
      </c>
      <c r="D129" s="19" t="s">
        <v>299</v>
      </c>
      <c r="E129" s="15" t="s">
        <v>300</v>
      </c>
      <c r="F129" s="16">
        <v>7.1</v>
      </c>
      <c r="G129" s="2">
        <v>1020</v>
      </c>
      <c r="H129" s="17">
        <v>143.66197183098592</v>
      </c>
      <c r="I129" s="16">
        <v>11</v>
      </c>
      <c r="J129" s="17">
        <v>2.4</v>
      </c>
      <c r="K129" s="47"/>
    </row>
    <row r="130" spans="1:11" x14ac:dyDescent="0.4">
      <c r="A130" s="26" t="s">
        <v>477</v>
      </c>
      <c r="B130" s="16" t="s">
        <v>303</v>
      </c>
      <c r="C130" s="18">
        <v>19</v>
      </c>
      <c r="D130" s="19" t="s">
        <v>304</v>
      </c>
      <c r="E130" s="15" t="s">
        <v>305</v>
      </c>
      <c r="F130" s="16">
        <v>29.9</v>
      </c>
      <c r="G130" s="2">
        <v>2900</v>
      </c>
      <c r="H130" s="17">
        <v>96.989966555183955</v>
      </c>
      <c r="I130" s="16">
        <v>2</v>
      </c>
      <c r="J130" s="17">
        <v>2.4</v>
      </c>
      <c r="K130" s="47"/>
    </row>
    <row r="131" spans="1:11" x14ac:dyDescent="0.4">
      <c r="A131" s="26" t="s">
        <v>478</v>
      </c>
      <c r="B131" s="16" t="s">
        <v>306</v>
      </c>
      <c r="C131" s="18">
        <v>1</v>
      </c>
      <c r="D131" s="19" t="s">
        <v>149</v>
      </c>
      <c r="E131" s="15" t="s">
        <v>88</v>
      </c>
      <c r="F131" s="16">
        <v>12.6</v>
      </c>
      <c r="G131" s="2">
        <v>2000</v>
      </c>
      <c r="H131" s="17">
        <v>158.73015873015873</v>
      </c>
      <c r="I131" s="16">
        <v>1</v>
      </c>
      <c r="J131" s="17">
        <v>2.4</v>
      </c>
      <c r="K131" s="47"/>
    </row>
    <row r="132" spans="1:11" x14ac:dyDescent="0.4">
      <c r="A132" s="26" t="s">
        <v>478</v>
      </c>
      <c r="B132" s="16" t="s">
        <v>309</v>
      </c>
      <c r="C132" s="18">
        <v>27</v>
      </c>
      <c r="D132" s="19" t="s">
        <v>310</v>
      </c>
      <c r="E132" s="15" t="s">
        <v>311</v>
      </c>
      <c r="F132" s="16" t="s">
        <v>185</v>
      </c>
      <c r="G132" s="2" t="s">
        <v>185</v>
      </c>
      <c r="H132" s="17" t="s">
        <v>185</v>
      </c>
      <c r="I132" s="16">
        <v>1</v>
      </c>
      <c r="J132" s="17">
        <v>2.6</v>
      </c>
      <c r="K132" s="47"/>
    </row>
    <row r="133" spans="1:11" x14ac:dyDescent="0.4">
      <c r="A133" s="26" t="s">
        <v>478</v>
      </c>
      <c r="B133" s="16" t="s">
        <v>307</v>
      </c>
      <c r="C133" s="18">
        <v>29</v>
      </c>
      <c r="D133" s="19" t="s">
        <v>308</v>
      </c>
      <c r="E133" s="15" t="s">
        <v>67</v>
      </c>
      <c r="F133" s="16">
        <v>4.8</v>
      </c>
      <c r="G133" s="2">
        <v>750</v>
      </c>
      <c r="H133" s="17">
        <v>156.25</v>
      </c>
      <c r="I133" s="16">
        <v>1</v>
      </c>
      <c r="J133" s="17">
        <v>1.7</v>
      </c>
      <c r="K133" s="47" t="s">
        <v>414</v>
      </c>
    </row>
    <row r="134" spans="1:11" x14ac:dyDescent="0.4">
      <c r="A134" s="26" t="s">
        <v>478</v>
      </c>
      <c r="B134" s="16" t="s">
        <v>186</v>
      </c>
      <c r="C134" s="18" t="s">
        <v>298</v>
      </c>
      <c r="D134" s="19" t="s">
        <v>301</v>
      </c>
      <c r="E134" s="15" t="s">
        <v>302</v>
      </c>
      <c r="F134" s="16" t="s">
        <v>186</v>
      </c>
      <c r="G134" s="2" t="s">
        <v>186</v>
      </c>
      <c r="H134" s="17" t="s">
        <v>186</v>
      </c>
      <c r="I134" s="16">
        <v>1</v>
      </c>
      <c r="J134" s="17" t="s">
        <v>186</v>
      </c>
      <c r="K134" s="47" t="s">
        <v>411</v>
      </c>
    </row>
    <row r="135" spans="1:11" x14ac:dyDescent="0.4">
      <c r="A135" s="26" t="s">
        <v>479</v>
      </c>
      <c r="B135" s="16" t="s">
        <v>236</v>
      </c>
      <c r="C135" s="18">
        <v>1</v>
      </c>
      <c r="D135" s="19" t="s">
        <v>149</v>
      </c>
      <c r="E135" s="15" t="s">
        <v>88</v>
      </c>
      <c r="F135" s="16">
        <v>12.6</v>
      </c>
      <c r="G135" s="2">
        <v>2000</v>
      </c>
      <c r="H135" s="17">
        <v>158.73015873015873</v>
      </c>
      <c r="I135" s="16">
        <v>1</v>
      </c>
      <c r="J135" s="17">
        <v>2.4</v>
      </c>
      <c r="K135" s="47"/>
    </row>
    <row r="136" spans="1:11" x14ac:dyDescent="0.4">
      <c r="A136" s="26" t="s">
        <v>480</v>
      </c>
      <c r="B136" s="16" t="s">
        <v>282</v>
      </c>
      <c r="C136" s="18" t="s">
        <v>380</v>
      </c>
      <c r="D136" s="19" t="s">
        <v>283</v>
      </c>
      <c r="E136" s="15" t="s">
        <v>65</v>
      </c>
      <c r="F136" s="16">
        <v>26.7</v>
      </c>
      <c r="G136" s="2">
        <v>5100</v>
      </c>
      <c r="H136" s="17">
        <v>191.01123595505618</v>
      </c>
      <c r="I136" s="16">
        <v>10</v>
      </c>
      <c r="J136" s="17">
        <v>2.7</v>
      </c>
      <c r="K136" s="47"/>
    </row>
    <row r="137" spans="1:11" x14ac:dyDescent="0.4">
      <c r="A137" s="26" t="s">
        <v>480</v>
      </c>
      <c r="B137" s="16" t="s">
        <v>284</v>
      </c>
      <c r="C137" s="18" t="s">
        <v>381</v>
      </c>
      <c r="D137" s="19" t="s">
        <v>285</v>
      </c>
      <c r="E137" s="15" t="s">
        <v>56</v>
      </c>
      <c r="F137" s="16">
        <v>32.299999999999997</v>
      </c>
      <c r="G137" s="2">
        <v>5200</v>
      </c>
      <c r="H137" s="17">
        <v>160.99071207430342</v>
      </c>
      <c r="I137" s="16">
        <v>2</v>
      </c>
      <c r="J137" s="17">
        <v>2.7</v>
      </c>
      <c r="K137" s="47" t="s">
        <v>413</v>
      </c>
    </row>
    <row r="138" spans="1:11" x14ac:dyDescent="0.4">
      <c r="A138" s="26" t="s">
        <v>480</v>
      </c>
      <c r="B138" s="16" t="s">
        <v>264</v>
      </c>
      <c r="C138" s="18" t="s">
        <v>389</v>
      </c>
      <c r="D138" s="19" t="s">
        <v>262</v>
      </c>
      <c r="E138" s="15" t="s">
        <v>96</v>
      </c>
      <c r="F138" s="16">
        <v>26.7</v>
      </c>
      <c r="G138" s="2">
        <v>5000</v>
      </c>
      <c r="H138" s="17">
        <v>187.26591760299627</v>
      </c>
      <c r="I138" s="16">
        <v>6</v>
      </c>
      <c r="J138" s="17">
        <v>2.7</v>
      </c>
      <c r="K138" s="47"/>
    </row>
    <row r="139" spans="1:11" x14ac:dyDescent="0.4">
      <c r="A139" s="26" t="s">
        <v>480</v>
      </c>
      <c r="B139" s="16" t="s">
        <v>24</v>
      </c>
      <c r="C139" s="18" t="s">
        <v>278</v>
      </c>
      <c r="D139" s="19" t="s">
        <v>280</v>
      </c>
      <c r="E139" s="15" t="s">
        <v>281</v>
      </c>
      <c r="F139" s="16" t="s">
        <v>185</v>
      </c>
      <c r="G139" s="2" t="s">
        <v>185</v>
      </c>
      <c r="H139" s="17" t="s">
        <v>185</v>
      </c>
      <c r="I139" s="16">
        <v>1</v>
      </c>
      <c r="J139" s="17">
        <v>2.7</v>
      </c>
      <c r="K139" s="47"/>
    </row>
    <row r="140" spans="1:11" x14ac:dyDescent="0.4">
      <c r="A140" s="26" t="s">
        <v>481</v>
      </c>
      <c r="B140" s="16" t="s">
        <v>257</v>
      </c>
      <c r="C140" s="18" t="s">
        <v>258</v>
      </c>
      <c r="D140" s="19" t="s">
        <v>212</v>
      </c>
      <c r="E140" s="15" t="s">
        <v>197</v>
      </c>
      <c r="F140" s="16">
        <v>3.5</v>
      </c>
      <c r="G140" s="2" t="s">
        <v>185</v>
      </c>
      <c r="H140" s="17" t="s">
        <v>185</v>
      </c>
      <c r="I140" s="16">
        <v>1</v>
      </c>
      <c r="J140" s="17">
        <v>2.7</v>
      </c>
      <c r="K140" s="47"/>
    </row>
    <row r="141" spans="1:11" x14ac:dyDescent="0.4">
      <c r="A141" s="26" t="s">
        <v>481</v>
      </c>
      <c r="B141" s="16" t="s">
        <v>337</v>
      </c>
      <c r="C141" s="18" t="s">
        <v>403</v>
      </c>
      <c r="D141" s="19" t="s">
        <v>338</v>
      </c>
      <c r="E141" s="15" t="s">
        <v>339</v>
      </c>
      <c r="F141" s="16">
        <v>20.8</v>
      </c>
      <c r="G141" s="2">
        <v>3300</v>
      </c>
      <c r="H141" s="17">
        <v>158.65384615384616</v>
      </c>
      <c r="I141" s="16">
        <v>1</v>
      </c>
      <c r="J141" s="17">
        <v>2.6</v>
      </c>
      <c r="K141" s="47" t="s">
        <v>418</v>
      </c>
    </row>
    <row r="142" spans="1:11" x14ac:dyDescent="0.4">
      <c r="A142" s="52" t="s">
        <v>481</v>
      </c>
      <c r="B142" s="39" t="s">
        <v>39</v>
      </c>
      <c r="C142" s="40" t="s">
        <v>415</v>
      </c>
      <c r="D142" s="37" t="s">
        <v>406</v>
      </c>
      <c r="E142" s="43" t="s">
        <v>407</v>
      </c>
      <c r="F142" s="39" t="s">
        <v>185</v>
      </c>
      <c r="G142" s="1" t="s">
        <v>185</v>
      </c>
      <c r="H142" s="45" t="s">
        <v>185</v>
      </c>
      <c r="I142" s="39">
        <v>1</v>
      </c>
      <c r="J142" s="45" t="s">
        <v>185</v>
      </c>
      <c r="K142" s="48"/>
    </row>
    <row r="143" spans="1:11" x14ac:dyDescent="0.4">
      <c r="A143" s="26" t="s">
        <v>482</v>
      </c>
      <c r="B143" s="16" t="s">
        <v>340</v>
      </c>
      <c r="C143" s="18" t="s">
        <v>392</v>
      </c>
      <c r="D143" s="19" t="s">
        <v>283</v>
      </c>
      <c r="E143" s="15" t="s">
        <v>341</v>
      </c>
      <c r="F143" s="16">
        <v>37</v>
      </c>
      <c r="G143" s="2">
        <v>6900</v>
      </c>
      <c r="H143" s="17">
        <v>186.48648648648648</v>
      </c>
      <c r="I143" s="16">
        <v>9</v>
      </c>
      <c r="J143" s="17">
        <v>2.7</v>
      </c>
      <c r="K143" s="47"/>
    </row>
    <row r="144" spans="1:11" x14ac:dyDescent="0.4">
      <c r="A144" s="26" t="s">
        <v>482</v>
      </c>
      <c r="B144" s="41" t="s">
        <v>233</v>
      </c>
      <c r="C144" s="42" t="s">
        <v>234</v>
      </c>
      <c r="D144" s="38" t="s">
        <v>193</v>
      </c>
      <c r="E144" s="44" t="s">
        <v>192</v>
      </c>
      <c r="F144" s="41">
        <v>0.82</v>
      </c>
      <c r="G144" s="35" t="s">
        <v>185</v>
      </c>
      <c r="H144" s="46" t="s">
        <v>185</v>
      </c>
      <c r="I144" s="41">
        <v>2</v>
      </c>
      <c r="J144" s="46">
        <v>2.7</v>
      </c>
      <c r="K144" s="49" t="s">
        <v>413</v>
      </c>
    </row>
    <row r="145" spans="1:11" x14ac:dyDescent="0.4">
      <c r="A145" s="26" t="s">
        <v>482</v>
      </c>
      <c r="B145" s="16" t="s">
        <v>24</v>
      </c>
      <c r="C145" s="18" t="s">
        <v>278</v>
      </c>
      <c r="D145" s="19" t="s">
        <v>280</v>
      </c>
      <c r="E145" s="15" t="s">
        <v>281</v>
      </c>
      <c r="F145" s="16" t="s">
        <v>185</v>
      </c>
      <c r="G145" s="2" t="s">
        <v>185</v>
      </c>
      <c r="H145" s="17" t="s">
        <v>185</v>
      </c>
      <c r="I145" s="16">
        <v>1</v>
      </c>
      <c r="J145" s="17">
        <v>2.7</v>
      </c>
      <c r="K145" s="47"/>
    </row>
    <row r="146" spans="1:11" x14ac:dyDescent="0.4">
      <c r="A146" s="26" t="s">
        <v>483</v>
      </c>
      <c r="B146" s="16" t="s">
        <v>342</v>
      </c>
      <c r="C146" s="18" t="s">
        <v>394</v>
      </c>
      <c r="D146" s="19" t="s">
        <v>343</v>
      </c>
      <c r="E146" s="15" t="s">
        <v>182</v>
      </c>
      <c r="F146" s="16">
        <v>37</v>
      </c>
      <c r="G146" s="2">
        <v>6760</v>
      </c>
      <c r="H146" s="17">
        <v>182.70270270270271</v>
      </c>
      <c r="I146" s="16">
        <v>4</v>
      </c>
      <c r="J146" s="17">
        <v>2.7</v>
      </c>
      <c r="K146" s="47"/>
    </row>
    <row r="147" spans="1:11" x14ac:dyDescent="0.4">
      <c r="A147" s="26" t="s">
        <v>483</v>
      </c>
      <c r="B147" s="41" t="s">
        <v>233</v>
      </c>
      <c r="C147" s="42" t="s">
        <v>234</v>
      </c>
      <c r="D147" s="38" t="s">
        <v>193</v>
      </c>
      <c r="E147" s="44" t="s">
        <v>192</v>
      </c>
      <c r="F147" s="41">
        <v>0.82</v>
      </c>
      <c r="G147" s="35" t="s">
        <v>185</v>
      </c>
      <c r="H147" s="46" t="s">
        <v>185</v>
      </c>
      <c r="I147" s="41">
        <v>1</v>
      </c>
      <c r="J147" s="46">
        <v>2.7</v>
      </c>
      <c r="K147" s="49" t="s">
        <v>413</v>
      </c>
    </row>
    <row r="148" spans="1:11" x14ac:dyDescent="0.4">
      <c r="A148" s="26" t="s">
        <v>484</v>
      </c>
      <c r="B148" s="16" t="s">
        <v>249</v>
      </c>
      <c r="C148" s="18" t="s">
        <v>398</v>
      </c>
      <c r="D148" s="19" t="s">
        <v>196</v>
      </c>
      <c r="E148" s="15" t="s">
        <v>250</v>
      </c>
      <c r="F148" s="16">
        <v>7.3</v>
      </c>
      <c r="G148" s="2">
        <v>850</v>
      </c>
      <c r="H148" s="17">
        <v>116.43835616438356</v>
      </c>
      <c r="I148" s="16">
        <v>11</v>
      </c>
      <c r="J148" s="17">
        <v>2.5</v>
      </c>
      <c r="K148" s="47"/>
    </row>
    <row r="149" spans="1:11" x14ac:dyDescent="0.4">
      <c r="A149" s="26" t="s">
        <v>484</v>
      </c>
      <c r="B149" s="41" t="s">
        <v>233</v>
      </c>
      <c r="C149" s="42" t="s">
        <v>234</v>
      </c>
      <c r="D149" s="38" t="s">
        <v>193</v>
      </c>
      <c r="E149" s="44" t="s">
        <v>192</v>
      </c>
      <c r="F149" s="41">
        <v>0.82</v>
      </c>
      <c r="G149" s="35" t="s">
        <v>185</v>
      </c>
      <c r="H149" s="46" t="s">
        <v>185</v>
      </c>
      <c r="I149" s="41">
        <v>1</v>
      </c>
      <c r="J149" s="46">
        <v>2.5</v>
      </c>
      <c r="K149" s="49" t="s">
        <v>413</v>
      </c>
    </row>
    <row r="150" spans="1:11" x14ac:dyDescent="0.4">
      <c r="A150" s="26" t="s">
        <v>485</v>
      </c>
      <c r="B150" s="16" t="s">
        <v>272</v>
      </c>
      <c r="C150" s="18">
        <v>4</v>
      </c>
      <c r="D150" s="19" t="s">
        <v>273</v>
      </c>
      <c r="E150" s="15" t="s">
        <v>64</v>
      </c>
      <c r="F150" s="16">
        <v>13.6</v>
      </c>
      <c r="G150" s="2">
        <v>2500</v>
      </c>
      <c r="H150" s="17">
        <v>183.82352941176472</v>
      </c>
      <c r="I150" s="16">
        <v>1</v>
      </c>
      <c r="J150" s="17">
        <v>2.5</v>
      </c>
      <c r="K150" s="47"/>
    </row>
    <row r="151" spans="1:11" x14ac:dyDescent="0.4">
      <c r="A151" s="26" t="s">
        <v>485</v>
      </c>
      <c r="B151" s="16" t="s">
        <v>252</v>
      </c>
      <c r="C151" s="18">
        <v>16</v>
      </c>
      <c r="D151" s="19" t="s">
        <v>253</v>
      </c>
      <c r="E151" s="15" t="s">
        <v>254</v>
      </c>
      <c r="F151" s="16">
        <v>21</v>
      </c>
      <c r="G151" s="2">
        <v>3020</v>
      </c>
      <c r="H151" s="17">
        <v>143.8095238095238</v>
      </c>
      <c r="I151" s="16">
        <v>11</v>
      </c>
      <c r="J151" s="17">
        <v>2.5</v>
      </c>
      <c r="K151" s="47"/>
    </row>
    <row r="152" spans="1:11" x14ac:dyDescent="0.4">
      <c r="A152" s="26" t="s">
        <v>485</v>
      </c>
      <c r="B152" s="16" t="s">
        <v>344</v>
      </c>
      <c r="C152" s="18">
        <v>27</v>
      </c>
      <c r="D152" s="19" t="s">
        <v>310</v>
      </c>
      <c r="E152" s="15" t="s">
        <v>311</v>
      </c>
      <c r="F152" s="16" t="s">
        <v>185</v>
      </c>
      <c r="G152" s="2" t="s">
        <v>185</v>
      </c>
      <c r="H152" s="17" t="s">
        <v>185</v>
      </c>
      <c r="I152" s="16">
        <v>6</v>
      </c>
      <c r="J152" s="17">
        <v>2.2999999999999998</v>
      </c>
      <c r="K152" s="47"/>
    </row>
    <row r="153" spans="1:11" x14ac:dyDescent="0.4">
      <c r="A153" s="26" t="s">
        <v>485</v>
      </c>
      <c r="B153" s="16" t="s">
        <v>259</v>
      </c>
      <c r="C153" s="18" t="s">
        <v>218</v>
      </c>
      <c r="D153" s="19" t="s">
        <v>209</v>
      </c>
      <c r="E153" s="15" t="s">
        <v>199</v>
      </c>
      <c r="F153" s="16">
        <v>2.7</v>
      </c>
      <c r="G153" s="2" t="s">
        <v>185</v>
      </c>
      <c r="H153" s="17" t="s">
        <v>185</v>
      </c>
      <c r="I153" s="16">
        <v>1</v>
      </c>
      <c r="J153" s="17">
        <v>2.7</v>
      </c>
      <c r="K153" s="47"/>
    </row>
    <row r="154" spans="1:11" x14ac:dyDescent="0.4">
      <c r="A154" s="26" t="s">
        <v>485</v>
      </c>
      <c r="B154" s="41" t="s">
        <v>218</v>
      </c>
      <c r="C154" s="42" t="s">
        <v>432</v>
      </c>
      <c r="D154" s="38" t="s">
        <v>433</v>
      </c>
      <c r="E154" s="44" t="s">
        <v>434</v>
      </c>
      <c r="F154" s="41">
        <v>1.2</v>
      </c>
      <c r="G154" s="35" t="s">
        <v>185</v>
      </c>
      <c r="H154" s="46" t="s">
        <v>185</v>
      </c>
      <c r="I154" s="41">
        <v>1</v>
      </c>
      <c r="J154" s="46">
        <v>2.5</v>
      </c>
      <c r="K154" s="49"/>
    </row>
    <row r="155" spans="1:11" x14ac:dyDescent="0.4">
      <c r="A155" s="26" t="s">
        <v>485</v>
      </c>
      <c r="B155" s="41" t="s">
        <v>233</v>
      </c>
      <c r="C155" s="42" t="s">
        <v>234</v>
      </c>
      <c r="D155" s="38" t="s">
        <v>193</v>
      </c>
      <c r="E155" s="44" t="s">
        <v>192</v>
      </c>
      <c r="F155" s="41">
        <v>0.82</v>
      </c>
      <c r="G155" s="35" t="s">
        <v>185</v>
      </c>
      <c r="H155" s="46" t="s">
        <v>185</v>
      </c>
      <c r="I155" s="41">
        <v>5</v>
      </c>
      <c r="J155" s="46">
        <v>2.5</v>
      </c>
      <c r="K155" s="49" t="s">
        <v>413</v>
      </c>
    </row>
    <row r="156" spans="1:11" x14ac:dyDescent="0.4">
      <c r="A156" s="26" t="s">
        <v>486</v>
      </c>
      <c r="B156" s="16" t="s">
        <v>249</v>
      </c>
      <c r="C156" s="18" t="s">
        <v>398</v>
      </c>
      <c r="D156" s="19" t="s">
        <v>196</v>
      </c>
      <c r="E156" s="15" t="s">
        <v>250</v>
      </c>
      <c r="F156" s="16">
        <v>7.3</v>
      </c>
      <c r="G156" s="2">
        <v>850</v>
      </c>
      <c r="H156" s="17">
        <v>116.43835616438356</v>
      </c>
      <c r="I156" s="16">
        <v>6</v>
      </c>
      <c r="J156" s="17">
        <v>2.5</v>
      </c>
      <c r="K156" s="47"/>
    </row>
    <row r="157" spans="1:11" x14ac:dyDescent="0.4">
      <c r="A157" s="26" t="s">
        <v>486</v>
      </c>
      <c r="B157" s="16" t="s">
        <v>351</v>
      </c>
      <c r="C157" s="18" t="s">
        <v>400</v>
      </c>
      <c r="D157" s="19" t="s">
        <v>352</v>
      </c>
      <c r="E157" s="15" t="s">
        <v>353</v>
      </c>
      <c r="F157" s="16">
        <v>38.9</v>
      </c>
      <c r="G157" s="2">
        <v>6000</v>
      </c>
      <c r="H157" s="17">
        <v>154.24164524421593</v>
      </c>
      <c r="I157" s="16">
        <v>1</v>
      </c>
      <c r="J157" s="17">
        <v>2.5</v>
      </c>
      <c r="K157" s="47"/>
    </row>
    <row r="158" spans="1:11" x14ac:dyDescent="0.4">
      <c r="A158" s="26" t="s">
        <v>486</v>
      </c>
      <c r="B158" s="41" t="s">
        <v>233</v>
      </c>
      <c r="C158" s="42" t="s">
        <v>234</v>
      </c>
      <c r="D158" s="38" t="s">
        <v>193</v>
      </c>
      <c r="E158" s="44" t="s">
        <v>192</v>
      </c>
      <c r="F158" s="41">
        <v>0.82</v>
      </c>
      <c r="G158" s="35" t="s">
        <v>185</v>
      </c>
      <c r="H158" s="46" t="s">
        <v>185</v>
      </c>
      <c r="I158" s="41">
        <v>1</v>
      </c>
      <c r="J158" s="46">
        <v>2.5</v>
      </c>
      <c r="K158" s="49" t="s">
        <v>413</v>
      </c>
    </row>
    <row r="159" spans="1:11" x14ac:dyDescent="0.4">
      <c r="A159" s="26" t="s">
        <v>487</v>
      </c>
      <c r="B159" s="16" t="s">
        <v>264</v>
      </c>
      <c r="C159" s="18" t="s">
        <v>389</v>
      </c>
      <c r="D159" s="19" t="s">
        <v>262</v>
      </c>
      <c r="E159" s="15" t="s">
        <v>96</v>
      </c>
      <c r="F159" s="16">
        <v>26.7</v>
      </c>
      <c r="G159" s="2">
        <v>5000</v>
      </c>
      <c r="H159" s="17">
        <v>187.26591760299627</v>
      </c>
      <c r="I159" s="16">
        <v>10</v>
      </c>
      <c r="J159" s="17">
        <v>2.7</v>
      </c>
      <c r="K159" s="47"/>
    </row>
    <row r="160" spans="1:11" x14ac:dyDescent="0.4">
      <c r="A160" s="26" t="s">
        <v>487</v>
      </c>
      <c r="B160" s="16" t="s">
        <v>345</v>
      </c>
      <c r="C160" s="18" t="s">
        <v>389</v>
      </c>
      <c r="D160" s="19" t="s">
        <v>262</v>
      </c>
      <c r="E160" s="15" t="s">
        <v>96</v>
      </c>
      <c r="F160" s="16">
        <v>26.7</v>
      </c>
      <c r="G160" s="2">
        <v>5000</v>
      </c>
      <c r="H160" s="17">
        <v>187.26591760299627</v>
      </c>
      <c r="I160" s="16">
        <v>1</v>
      </c>
      <c r="J160" s="17">
        <v>2.7</v>
      </c>
      <c r="K160" s="47"/>
    </row>
    <row r="161" spans="1:11" x14ac:dyDescent="0.4">
      <c r="A161" s="26" t="s">
        <v>487</v>
      </c>
      <c r="B161" s="16" t="s">
        <v>266</v>
      </c>
      <c r="C161" s="18" t="s">
        <v>390</v>
      </c>
      <c r="D161" s="19" t="s">
        <v>267</v>
      </c>
      <c r="E161" s="15" t="s">
        <v>268</v>
      </c>
      <c r="F161" s="16">
        <v>34.1</v>
      </c>
      <c r="G161" s="2">
        <v>5040</v>
      </c>
      <c r="H161" s="17">
        <v>147.80058651026391</v>
      </c>
      <c r="I161" s="16">
        <v>4</v>
      </c>
      <c r="J161" s="17">
        <v>2.7</v>
      </c>
      <c r="K161" s="47" t="s">
        <v>413</v>
      </c>
    </row>
    <row r="162" spans="1:11" x14ac:dyDescent="0.4">
      <c r="A162" s="26" t="s">
        <v>487</v>
      </c>
      <c r="B162" s="16" t="s">
        <v>269</v>
      </c>
      <c r="C162" s="18">
        <v>26</v>
      </c>
      <c r="D162" s="19" t="s">
        <v>270</v>
      </c>
      <c r="E162" s="15" t="s">
        <v>271</v>
      </c>
      <c r="F162" s="16">
        <v>4.4000000000000004</v>
      </c>
      <c r="G162" s="2">
        <v>400</v>
      </c>
      <c r="H162" s="17">
        <v>90.909090909090907</v>
      </c>
      <c r="I162" s="16">
        <v>1</v>
      </c>
      <c r="J162" s="17">
        <v>1.9</v>
      </c>
      <c r="K162" s="47"/>
    </row>
    <row r="163" spans="1:11" x14ac:dyDescent="0.4">
      <c r="A163" s="26" t="s">
        <v>488</v>
      </c>
      <c r="B163" s="16" t="s">
        <v>282</v>
      </c>
      <c r="C163" s="18" t="s">
        <v>380</v>
      </c>
      <c r="D163" s="19" t="s">
        <v>283</v>
      </c>
      <c r="E163" s="15" t="s">
        <v>65</v>
      </c>
      <c r="F163" s="16">
        <v>26.7</v>
      </c>
      <c r="G163" s="2">
        <v>5100</v>
      </c>
      <c r="H163" s="17">
        <v>191.01123595505618</v>
      </c>
      <c r="I163" s="16">
        <v>2</v>
      </c>
      <c r="J163" s="17">
        <v>2.4</v>
      </c>
      <c r="K163" s="47"/>
    </row>
    <row r="164" spans="1:11" x14ac:dyDescent="0.4">
      <c r="A164" s="26" t="s">
        <v>489</v>
      </c>
      <c r="B164" s="16" t="s">
        <v>263</v>
      </c>
      <c r="C164" s="18" t="s">
        <v>389</v>
      </c>
      <c r="D164" s="19" t="s">
        <v>262</v>
      </c>
      <c r="E164" s="15" t="s">
        <v>96</v>
      </c>
      <c r="F164" s="16">
        <v>26.7</v>
      </c>
      <c r="G164" s="2">
        <v>5000</v>
      </c>
      <c r="H164" s="17">
        <v>187.26591760299627</v>
      </c>
      <c r="I164" s="16">
        <v>1</v>
      </c>
      <c r="J164" s="17">
        <v>2.6</v>
      </c>
      <c r="K164" s="47"/>
    </row>
    <row r="165" spans="1:11" x14ac:dyDescent="0.4">
      <c r="A165" s="26" t="s">
        <v>489</v>
      </c>
      <c r="B165" s="16" t="s">
        <v>266</v>
      </c>
      <c r="C165" s="18" t="s">
        <v>390</v>
      </c>
      <c r="D165" s="19" t="s">
        <v>267</v>
      </c>
      <c r="E165" s="15" t="s">
        <v>268</v>
      </c>
      <c r="F165" s="16">
        <v>34.1</v>
      </c>
      <c r="G165" s="2">
        <v>5040</v>
      </c>
      <c r="H165" s="17">
        <v>147.80058651026391</v>
      </c>
      <c r="I165" s="16">
        <v>1</v>
      </c>
      <c r="J165" s="17">
        <v>2.6</v>
      </c>
      <c r="K165" s="47" t="s">
        <v>413</v>
      </c>
    </row>
    <row r="166" spans="1:11" x14ac:dyDescent="0.4">
      <c r="A166" s="26" t="s">
        <v>490</v>
      </c>
      <c r="B166" s="16" t="s">
        <v>346</v>
      </c>
      <c r="C166" s="18">
        <v>17</v>
      </c>
      <c r="D166" s="19" t="s">
        <v>319</v>
      </c>
      <c r="E166" s="15" t="s">
        <v>347</v>
      </c>
      <c r="F166" s="16">
        <v>45.7</v>
      </c>
      <c r="G166" s="2">
        <v>7400</v>
      </c>
      <c r="H166" s="17">
        <v>161.92560175054703</v>
      </c>
      <c r="I166" s="16">
        <v>9</v>
      </c>
      <c r="J166" s="17">
        <v>2.7</v>
      </c>
      <c r="K166" s="47"/>
    </row>
    <row r="167" spans="1:11" x14ac:dyDescent="0.4">
      <c r="A167" s="26" t="s">
        <v>490</v>
      </c>
      <c r="B167" s="41" t="s">
        <v>244</v>
      </c>
      <c r="C167" s="42" t="s">
        <v>234</v>
      </c>
      <c r="D167" s="38" t="s">
        <v>193</v>
      </c>
      <c r="E167" s="44" t="s">
        <v>192</v>
      </c>
      <c r="F167" s="41">
        <v>0.82</v>
      </c>
      <c r="G167" s="35" t="s">
        <v>185</v>
      </c>
      <c r="H167" s="46" t="s">
        <v>185</v>
      </c>
      <c r="I167" s="41">
        <v>2</v>
      </c>
      <c r="J167" s="46">
        <v>2.7</v>
      </c>
      <c r="K167" s="49" t="s">
        <v>413</v>
      </c>
    </row>
    <row r="168" spans="1:11" x14ac:dyDescent="0.4">
      <c r="A168" s="26" t="s">
        <v>491</v>
      </c>
      <c r="B168" s="16" t="s">
        <v>263</v>
      </c>
      <c r="C168" s="18" t="s">
        <v>389</v>
      </c>
      <c r="D168" s="19" t="s">
        <v>262</v>
      </c>
      <c r="E168" s="15" t="s">
        <v>96</v>
      </c>
      <c r="F168" s="16">
        <v>26.7</v>
      </c>
      <c r="G168" s="2">
        <v>5000</v>
      </c>
      <c r="H168" s="17">
        <v>187.26591760299627</v>
      </c>
      <c r="I168" s="16">
        <v>2</v>
      </c>
      <c r="J168" s="17">
        <v>2.6</v>
      </c>
      <c r="K168" s="47"/>
    </row>
    <row r="169" spans="1:11" x14ac:dyDescent="0.4">
      <c r="A169" s="26" t="s">
        <v>491</v>
      </c>
      <c r="B169" s="16" t="s">
        <v>265</v>
      </c>
      <c r="C169" s="18" t="s">
        <v>390</v>
      </c>
      <c r="D169" s="19" t="s">
        <v>267</v>
      </c>
      <c r="E169" s="15" t="s">
        <v>268</v>
      </c>
      <c r="F169" s="16">
        <v>34.1</v>
      </c>
      <c r="G169" s="2">
        <v>5040</v>
      </c>
      <c r="H169" s="17">
        <v>147.80058651026391</v>
      </c>
      <c r="I169" s="16">
        <v>1</v>
      </c>
      <c r="J169" s="17">
        <v>2.6</v>
      </c>
      <c r="K169" s="47" t="s">
        <v>413</v>
      </c>
    </row>
    <row r="170" spans="1:11" x14ac:dyDescent="0.4">
      <c r="A170" s="26" t="s">
        <v>491</v>
      </c>
      <c r="B170" s="16" t="s">
        <v>332</v>
      </c>
      <c r="C170" s="18" t="s">
        <v>396</v>
      </c>
      <c r="D170" s="19" t="s">
        <v>194</v>
      </c>
      <c r="E170" s="15" t="s">
        <v>333</v>
      </c>
      <c r="F170" s="16">
        <v>7.3</v>
      </c>
      <c r="G170" s="2">
        <v>850</v>
      </c>
      <c r="H170" s="17">
        <v>116.43835616438356</v>
      </c>
      <c r="I170" s="16">
        <v>6</v>
      </c>
      <c r="J170" s="17">
        <v>2.6</v>
      </c>
      <c r="K170" s="47"/>
    </row>
    <row r="171" spans="1:11" x14ac:dyDescent="0.4">
      <c r="A171" s="26" t="s">
        <v>492</v>
      </c>
      <c r="B171" s="16" t="s">
        <v>349</v>
      </c>
      <c r="C171" s="18" t="s">
        <v>389</v>
      </c>
      <c r="D171" s="19" t="s">
        <v>262</v>
      </c>
      <c r="E171" s="15" t="s">
        <v>96</v>
      </c>
      <c r="F171" s="16">
        <v>26.7</v>
      </c>
      <c r="G171" s="2">
        <v>5000</v>
      </c>
      <c r="H171" s="17">
        <v>187.26591760299627</v>
      </c>
      <c r="I171" s="16">
        <v>4</v>
      </c>
      <c r="J171" s="17">
        <v>2.6</v>
      </c>
      <c r="K171" s="47"/>
    </row>
    <row r="172" spans="1:11" x14ac:dyDescent="0.4">
      <c r="A172" s="26" t="s">
        <v>492</v>
      </c>
      <c r="B172" s="41" t="s">
        <v>233</v>
      </c>
      <c r="C172" s="42" t="s">
        <v>234</v>
      </c>
      <c r="D172" s="38" t="s">
        <v>193</v>
      </c>
      <c r="E172" s="44" t="s">
        <v>192</v>
      </c>
      <c r="F172" s="41">
        <v>0.82</v>
      </c>
      <c r="G172" s="35" t="s">
        <v>185</v>
      </c>
      <c r="H172" s="46" t="s">
        <v>185</v>
      </c>
      <c r="I172" s="41">
        <v>1</v>
      </c>
      <c r="J172" s="46">
        <v>2.6</v>
      </c>
      <c r="K172" s="49" t="s">
        <v>413</v>
      </c>
    </row>
    <row r="173" spans="1:11" x14ac:dyDescent="0.4">
      <c r="A173" s="26" t="s">
        <v>493</v>
      </c>
      <c r="B173" s="16" t="s">
        <v>348</v>
      </c>
      <c r="C173" s="18" t="s">
        <v>389</v>
      </c>
      <c r="D173" s="19" t="s">
        <v>262</v>
      </c>
      <c r="E173" s="15" t="s">
        <v>96</v>
      </c>
      <c r="F173" s="16">
        <v>26.7</v>
      </c>
      <c r="G173" s="2">
        <v>5000</v>
      </c>
      <c r="H173" s="17">
        <v>187.26591760299627</v>
      </c>
      <c r="I173" s="16">
        <v>3</v>
      </c>
      <c r="J173" s="17">
        <v>2.6</v>
      </c>
      <c r="K173" s="47"/>
    </row>
    <row r="174" spans="1:11" x14ac:dyDescent="0.4">
      <c r="A174" s="26" t="s">
        <v>493</v>
      </c>
      <c r="B174" s="41" t="s">
        <v>233</v>
      </c>
      <c r="C174" s="42" t="s">
        <v>234</v>
      </c>
      <c r="D174" s="38" t="s">
        <v>193</v>
      </c>
      <c r="E174" s="44" t="s">
        <v>192</v>
      </c>
      <c r="F174" s="41">
        <v>0.82</v>
      </c>
      <c r="G174" s="35" t="s">
        <v>185</v>
      </c>
      <c r="H174" s="46" t="s">
        <v>185</v>
      </c>
      <c r="I174" s="41">
        <v>1</v>
      </c>
      <c r="J174" s="46">
        <v>2.6</v>
      </c>
      <c r="K174" s="49" t="s">
        <v>413</v>
      </c>
    </row>
    <row r="175" spans="1:11" x14ac:dyDescent="0.4">
      <c r="A175" s="26" t="s">
        <v>494</v>
      </c>
      <c r="B175" s="16" t="s">
        <v>348</v>
      </c>
      <c r="C175" s="18" t="s">
        <v>389</v>
      </c>
      <c r="D175" s="19" t="s">
        <v>262</v>
      </c>
      <c r="E175" s="15" t="s">
        <v>96</v>
      </c>
      <c r="F175" s="16">
        <v>26.7</v>
      </c>
      <c r="G175" s="2">
        <v>5000</v>
      </c>
      <c r="H175" s="17">
        <v>187.26591760299627</v>
      </c>
      <c r="I175" s="16">
        <v>2</v>
      </c>
      <c r="J175" s="17">
        <v>2.6</v>
      </c>
      <c r="K175" s="47"/>
    </row>
    <row r="176" spans="1:11" x14ac:dyDescent="0.4">
      <c r="A176" s="26" t="s">
        <v>494</v>
      </c>
      <c r="B176" s="16" t="s">
        <v>350</v>
      </c>
      <c r="C176" s="18" t="s">
        <v>389</v>
      </c>
      <c r="D176" s="19" t="s">
        <v>262</v>
      </c>
      <c r="E176" s="15" t="s">
        <v>96</v>
      </c>
      <c r="F176" s="16">
        <v>26.7</v>
      </c>
      <c r="G176" s="2">
        <v>5000</v>
      </c>
      <c r="H176" s="17">
        <v>187.26591760299627</v>
      </c>
      <c r="I176" s="16">
        <v>1</v>
      </c>
      <c r="J176" s="17">
        <v>2.6</v>
      </c>
      <c r="K176" s="47"/>
    </row>
    <row r="177" spans="1:11" x14ac:dyDescent="0.4">
      <c r="A177" s="26" t="s">
        <v>494</v>
      </c>
      <c r="B177" s="41" t="s">
        <v>233</v>
      </c>
      <c r="C177" s="42" t="s">
        <v>234</v>
      </c>
      <c r="D177" s="38" t="s">
        <v>193</v>
      </c>
      <c r="E177" s="44" t="s">
        <v>192</v>
      </c>
      <c r="F177" s="41">
        <v>0.82</v>
      </c>
      <c r="G177" s="35" t="s">
        <v>185</v>
      </c>
      <c r="H177" s="46" t="s">
        <v>185</v>
      </c>
      <c r="I177" s="41">
        <v>1</v>
      </c>
      <c r="J177" s="46">
        <v>2.6</v>
      </c>
      <c r="K177" s="49" t="s">
        <v>413</v>
      </c>
    </row>
    <row r="178" spans="1:11" x14ac:dyDescent="0.4">
      <c r="A178" s="26" t="s">
        <v>495</v>
      </c>
      <c r="B178" s="16" t="s">
        <v>348</v>
      </c>
      <c r="C178" s="18" t="s">
        <v>389</v>
      </c>
      <c r="D178" s="19" t="s">
        <v>262</v>
      </c>
      <c r="E178" s="15" t="s">
        <v>96</v>
      </c>
      <c r="F178" s="16">
        <v>26.7</v>
      </c>
      <c r="G178" s="2">
        <v>5000</v>
      </c>
      <c r="H178" s="17">
        <v>187.26591760299627</v>
      </c>
      <c r="I178" s="16">
        <v>4</v>
      </c>
      <c r="J178" s="17">
        <v>2.6</v>
      </c>
      <c r="K178" s="47"/>
    </row>
    <row r="179" spans="1:11" x14ac:dyDescent="0.4">
      <c r="A179" s="26" t="s">
        <v>495</v>
      </c>
      <c r="B179" s="41" t="s">
        <v>233</v>
      </c>
      <c r="C179" s="42" t="s">
        <v>234</v>
      </c>
      <c r="D179" s="38" t="s">
        <v>193</v>
      </c>
      <c r="E179" s="44" t="s">
        <v>192</v>
      </c>
      <c r="F179" s="41">
        <v>0.82</v>
      </c>
      <c r="G179" s="35" t="s">
        <v>185</v>
      </c>
      <c r="H179" s="46" t="s">
        <v>185</v>
      </c>
      <c r="I179" s="41">
        <v>1</v>
      </c>
      <c r="J179" s="46">
        <v>2.6</v>
      </c>
      <c r="K179" s="49" t="s">
        <v>413</v>
      </c>
    </row>
    <row r="180" spans="1:11" x14ac:dyDescent="0.4">
      <c r="A180" s="26" t="s">
        <v>496</v>
      </c>
      <c r="B180" s="16" t="s">
        <v>354</v>
      </c>
      <c r="C180" s="18">
        <v>32</v>
      </c>
      <c r="D180" s="19" t="s">
        <v>355</v>
      </c>
      <c r="E180" s="15" t="s">
        <v>356</v>
      </c>
      <c r="F180" s="16">
        <v>15.2</v>
      </c>
      <c r="G180" s="2">
        <v>2200</v>
      </c>
      <c r="H180" s="17">
        <v>144.73684210526318</v>
      </c>
      <c r="I180" s="16">
        <v>16</v>
      </c>
      <c r="J180" s="17">
        <v>2.7</v>
      </c>
      <c r="K180" s="47" t="s">
        <v>414</v>
      </c>
    </row>
    <row r="181" spans="1:11" x14ac:dyDescent="0.4">
      <c r="A181" s="52" t="s">
        <v>496</v>
      </c>
      <c r="B181" s="39" t="s">
        <v>39</v>
      </c>
      <c r="C181" s="40">
        <v>41</v>
      </c>
      <c r="D181" s="37" t="s">
        <v>406</v>
      </c>
      <c r="E181" s="43" t="s">
        <v>407</v>
      </c>
      <c r="F181" s="39" t="s">
        <v>185</v>
      </c>
      <c r="G181" s="1" t="s">
        <v>185</v>
      </c>
      <c r="H181" s="45" t="s">
        <v>185</v>
      </c>
      <c r="I181" s="39">
        <v>2</v>
      </c>
      <c r="J181" s="45" t="s">
        <v>185</v>
      </c>
      <c r="K181" s="48"/>
    </row>
    <row r="182" spans="1:11" x14ac:dyDescent="0.4">
      <c r="A182" s="26" t="s">
        <v>496</v>
      </c>
      <c r="B182" s="41" t="s">
        <v>233</v>
      </c>
      <c r="C182" s="42" t="s">
        <v>234</v>
      </c>
      <c r="D182" s="38" t="s">
        <v>193</v>
      </c>
      <c r="E182" s="44" t="s">
        <v>192</v>
      </c>
      <c r="F182" s="41">
        <v>0.82</v>
      </c>
      <c r="G182" s="35" t="s">
        <v>185</v>
      </c>
      <c r="H182" s="46" t="s">
        <v>185</v>
      </c>
      <c r="I182" s="41">
        <v>1</v>
      </c>
      <c r="J182" s="46">
        <v>2.7</v>
      </c>
      <c r="K182" s="49" t="s">
        <v>413</v>
      </c>
    </row>
    <row r="183" spans="1:11" x14ac:dyDescent="0.4">
      <c r="A183" s="26" t="s">
        <v>497</v>
      </c>
      <c r="B183" s="16" t="s">
        <v>313</v>
      </c>
      <c r="C183" s="18">
        <v>20</v>
      </c>
      <c r="D183" s="19" t="s">
        <v>314</v>
      </c>
      <c r="E183" s="15" t="s">
        <v>315</v>
      </c>
      <c r="F183" s="16">
        <v>4.5</v>
      </c>
      <c r="G183" s="2">
        <v>510</v>
      </c>
      <c r="H183" s="17">
        <v>113.33333333333333</v>
      </c>
      <c r="I183" s="16">
        <v>1</v>
      </c>
      <c r="J183" s="17">
        <v>2.2999999999999998</v>
      </c>
      <c r="K183" s="47"/>
    </row>
    <row r="184" spans="1:11" x14ac:dyDescent="0.4">
      <c r="A184" s="26" t="s">
        <v>498</v>
      </c>
      <c r="B184" s="16" t="s">
        <v>357</v>
      </c>
      <c r="C184" s="18" t="s">
        <v>402</v>
      </c>
      <c r="D184" s="19" t="s">
        <v>294</v>
      </c>
      <c r="E184" s="15" t="s">
        <v>295</v>
      </c>
      <c r="F184" s="16">
        <v>20.8</v>
      </c>
      <c r="G184" s="2">
        <v>3300</v>
      </c>
      <c r="H184" s="17">
        <v>158.65384615384616</v>
      </c>
      <c r="I184" s="16">
        <v>1</v>
      </c>
      <c r="J184" s="17">
        <v>3.5</v>
      </c>
      <c r="K184" s="47" t="s">
        <v>420</v>
      </c>
    </row>
    <row r="185" spans="1:11" x14ac:dyDescent="0.4">
      <c r="A185" s="52" t="s">
        <v>498</v>
      </c>
      <c r="B185" s="39" t="s">
        <v>39</v>
      </c>
      <c r="C185" s="40" t="s">
        <v>415</v>
      </c>
      <c r="D185" s="37" t="s">
        <v>406</v>
      </c>
      <c r="E185" s="43" t="s">
        <v>407</v>
      </c>
      <c r="F185" s="39" t="s">
        <v>185</v>
      </c>
      <c r="G185" s="1" t="s">
        <v>185</v>
      </c>
      <c r="H185" s="45" t="s">
        <v>185</v>
      </c>
      <c r="I185" s="39">
        <v>1</v>
      </c>
      <c r="J185" s="45" t="s">
        <v>185</v>
      </c>
      <c r="K185" s="48"/>
    </row>
    <row r="186" spans="1:11" x14ac:dyDescent="0.4">
      <c r="A186" s="52" t="s">
        <v>498</v>
      </c>
      <c r="B186" s="39" t="s">
        <v>39</v>
      </c>
      <c r="C186" s="40" t="s">
        <v>419</v>
      </c>
      <c r="D186" s="37" t="s">
        <v>406</v>
      </c>
      <c r="E186" s="43" t="s">
        <v>407</v>
      </c>
      <c r="F186" s="39" t="s">
        <v>185</v>
      </c>
      <c r="G186" s="1" t="s">
        <v>185</v>
      </c>
      <c r="H186" s="45" t="s">
        <v>185</v>
      </c>
      <c r="I186" s="39">
        <v>1</v>
      </c>
      <c r="J186" s="45" t="s">
        <v>185</v>
      </c>
      <c r="K186" s="48"/>
    </row>
    <row r="187" spans="1:11" x14ac:dyDescent="0.4">
      <c r="A187" s="26" t="s">
        <v>499</v>
      </c>
      <c r="B187" s="16" t="s">
        <v>296</v>
      </c>
      <c r="C187" s="18" t="s">
        <v>398</v>
      </c>
      <c r="D187" s="19" t="s">
        <v>196</v>
      </c>
      <c r="E187" s="15" t="s">
        <v>250</v>
      </c>
      <c r="F187" s="16">
        <v>7.3</v>
      </c>
      <c r="G187" s="2">
        <v>850</v>
      </c>
      <c r="H187" s="17">
        <v>116.43835616438356</v>
      </c>
      <c r="I187" s="16">
        <v>2</v>
      </c>
      <c r="J187" s="17">
        <v>2.4</v>
      </c>
      <c r="K187" s="47"/>
    </row>
    <row r="188" spans="1:11" x14ac:dyDescent="0.4">
      <c r="A188" s="26" t="s">
        <v>499</v>
      </c>
      <c r="B188" s="16" t="s">
        <v>297</v>
      </c>
      <c r="C188" s="18" t="s">
        <v>399</v>
      </c>
      <c r="D188" s="19" t="s">
        <v>299</v>
      </c>
      <c r="E188" s="15" t="s">
        <v>300</v>
      </c>
      <c r="F188" s="16">
        <v>7.1</v>
      </c>
      <c r="G188" s="2">
        <v>1020</v>
      </c>
      <c r="H188" s="17">
        <v>143.66197183098592</v>
      </c>
      <c r="I188" s="16">
        <v>11</v>
      </c>
      <c r="J188" s="17">
        <v>2.4</v>
      </c>
      <c r="K188" s="47"/>
    </row>
    <row r="189" spans="1:11" x14ac:dyDescent="0.4">
      <c r="A189" s="26" t="s">
        <v>499</v>
      </c>
      <c r="B189" s="16" t="s">
        <v>303</v>
      </c>
      <c r="C189" s="18">
        <v>19</v>
      </c>
      <c r="D189" s="19" t="s">
        <v>304</v>
      </c>
      <c r="E189" s="15" t="s">
        <v>305</v>
      </c>
      <c r="F189" s="16">
        <v>29.9</v>
      </c>
      <c r="G189" s="2">
        <v>2900</v>
      </c>
      <c r="H189" s="17">
        <v>96.989966555183955</v>
      </c>
      <c r="I189" s="16">
        <v>2</v>
      </c>
      <c r="J189" s="17">
        <v>2.4</v>
      </c>
      <c r="K189" s="47"/>
    </row>
    <row r="190" spans="1:11" x14ac:dyDescent="0.4">
      <c r="A190" s="26" t="s">
        <v>500</v>
      </c>
      <c r="B190" s="16" t="s">
        <v>306</v>
      </c>
      <c r="C190" s="18">
        <v>1</v>
      </c>
      <c r="D190" s="19" t="s">
        <v>149</v>
      </c>
      <c r="E190" s="15" t="s">
        <v>88</v>
      </c>
      <c r="F190" s="16">
        <v>12.6</v>
      </c>
      <c r="G190" s="2">
        <v>2000</v>
      </c>
      <c r="H190" s="17">
        <v>158.73015873015873</v>
      </c>
      <c r="I190" s="16">
        <v>1</v>
      </c>
      <c r="J190" s="17">
        <v>2.4</v>
      </c>
      <c r="K190" s="47"/>
    </row>
    <row r="191" spans="1:11" x14ac:dyDescent="0.4">
      <c r="A191" s="26" t="s">
        <v>500</v>
      </c>
      <c r="B191" s="16" t="s">
        <v>309</v>
      </c>
      <c r="C191" s="18">
        <v>27</v>
      </c>
      <c r="D191" s="19" t="s">
        <v>310</v>
      </c>
      <c r="E191" s="15" t="s">
        <v>311</v>
      </c>
      <c r="F191" s="16" t="s">
        <v>185</v>
      </c>
      <c r="G191" s="2" t="s">
        <v>185</v>
      </c>
      <c r="H191" s="17" t="s">
        <v>185</v>
      </c>
      <c r="I191" s="16">
        <v>1</v>
      </c>
      <c r="J191" s="17">
        <v>2.4</v>
      </c>
      <c r="K191" s="47"/>
    </row>
    <row r="192" spans="1:11" x14ac:dyDescent="0.4">
      <c r="A192" s="26" t="s">
        <v>500</v>
      </c>
      <c r="B192" s="16" t="s">
        <v>307</v>
      </c>
      <c r="C192" s="18">
        <v>29</v>
      </c>
      <c r="D192" s="19" t="s">
        <v>308</v>
      </c>
      <c r="E192" s="15" t="s">
        <v>67</v>
      </c>
      <c r="F192" s="16">
        <v>4.8</v>
      </c>
      <c r="G192" s="2">
        <v>750</v>
      </c>
      <c r="H192" s="17">
        <v>156.25</v>
      </c>
      <c r="I192" s="16">
        <v>1</v>
      </c>
      <c r="J192" s="17">
        <v>1.7</v>
      </c>
      <c r="K192" s="47" t="s">
        <v>414</v>
      </c>
    </row>
    <row r="193" spans="1:11" x14ac:dyDescent="0.4">
      <c r="A193" s="26" t="s">
        <v>500</v>
      </c>
      <c r="B193" s="16" t="s">
        <v>186</v>
      </c>
      <c r="C193" s="18" t="s">
        <v>298</v>
      </c>
      <c r="D193" s="19" t="s">
        <v>301</v>
      </c>
      <c r="E193" s="15" t="s">
        <v>302</v>
      </c>
      <c r="F193" s="16" t="s">
        <v>186</v>
      </c>
      <c r="G193" s="2" t="s">
        <v>186</v>
      </c>
      <c r="H193" s="17" t="s">
        <v>186</v>
      </c>
      <c r="I193" s="16">
        <v>1</v>
      </c>
      <c r="J193" s="17" t="s">
        <v>186</v>
      </c>
      <c r="K193" s="47" t="s">
        <v>411</v>
      </c>
    </row>
    <row r="194" spans="1:11" x14ac:dyDescent="0.4">
      <c r="A194" s="26" t="s">
        <v>501</v>
      </c>
      <c r="B194" s="16" t="s">
        <v>236</v>
      </c>
      <c r="C194" s="18">
        <v>1</v>
      </c>
      <c r="D194" s="19" t="s">
        <v>149</v>
      </c>
      <c r="E194" s="15" t="s">
        <v>88</v>
      </c>
      <c r="F194" s="16">
        <v>12.6</v>
      </c>
      <c r="G194" s="2">
        <v>2000</v>
      </c>
      <c r="H194" s="17">
        <v>158.73015873015873</v>
      </c>
      <c r="I194" s="16">
        <v>1</v>
      </c>
      <c r="J194" s="17">
        <v>2.4</v>
      </c>
      <c r="K194" s="47"/>
    </row>
    <row r="195" spans="1:11" x14ac:dyDescent="0.4">
      <c r="A195" s="54" t="s">
        <v>502</v>
      </c>
      <c r="B195" s="41" t="s">
        <v>264</v>
      </c>
      <c r="C195" s="42" t="s">
        <v>389</v>
      </c>
      <c r="D195" s="38" t="s">
        <v>262</v>
      </c>
      <c r="E195" s="44" t="s">
        <v>96</v>
      </c>
      <c r="F195" s="41">
        <v>26.7</v>
      </c>
      <c r="G195" s="35">
        <v>5000</v>
      </c>
      <c r="H195" s="46">
        <v>187.26591760299627</v>
      </c>
      <c r="I195" s="41">
        <v>7</v>
      </c>
      <c r="J195" s="46">
        <v>2.6</v>
      </c>
      <c r="K195" s="49" t="s">
        <v>358</v>
      </c>
    </row>
    <row r="196" spans="1:11" x14ac:dyDescent="0.4">
      <c r="A196" s="54" t="s">
        <v>502</v>
      </c>
      <c r="B196" s="41" t="s">
        <v>266</v>
      </c>
      <c r="C196" s="42" t="s">
        <v>390</v>
      </c>
      <c r="D196" s="38" t="s">
        <v>267</v>
      </c>
      <c r="E196" s="44" t="s">
        <v>268</v>
      </c>
      <c r="F196" s="41">
        <v>34.1</v>
      </c>
      <c r="G196" s="35">
        <v>5040</v>
      </c>
      <c r="H196" s="46">
        <v>147.80058651026391</v>
      </c>
      <c r="I196" s="41">
        <v>1</v>
      </c>
      <c r="J196" s="46">
        <v>2.6</v>
      </c>
      <c r="K196" s="55" t="s">
        <v>421</v>
      </c>
    </row>
    <row r="197" spans="1:11" x14ac:dyDescent="0.4">
      <c r="A197" s="26" t="s">
        <v>503</v>
      </c>
      <c r="B197" s="16" t="s">
        <v>360</v>
      </c>
      <c r="C197" s="18">
        <v>4</v>
      </c>
      <c r="D197" s="19" t="s">
        <v>273</v>
      </c>
      <c r="E197" s="15" t="s">
        <v>64</v>
      </c>
      <c r="F197" s="16">
        <v>13.6</v>
      </c>
      <c r="G197" s="2">
        <v>2500</v>
      </c>
      <c r="H197" s="17">
        <v>183.82352941176472</v>
      </c>
      <c r="I197" s="16">
        <v>2</v>
      </c>
      <c r="J197" s="17">
        <v>2.7</v>
      </c>
      <c r="K197" s="47"/>
    </row>
    <row r="198" spans="1:11" x14ac:dyDescent="0.4">
      <c r="A198" s="26" t="s">
        <v>504</v>
      </c>
      <c r="B198" s="16" t="s">
        <v>306</v>
      </c>
      <c r="C198" s="18">
        <v>1</v>
      </c>
      <c r="D198" s="19" t="s">
        <v>149</v>
      </c>
      <c r="E198" s="15" t="s">
        <v>88</v>
      </c>
      <c r="F198" s="16">
        <v>12.6</v>
      </c>
      <c r="G198" s="2">
        <v>2000</v>
      </c>
      <c r="H198" s="17">
        <v>158.73015873015873</v>
      </c>
      <c r="I198" s="16">
        <v>1</v>
      </c>
      <c r="J198" s="17">
        <v>2.4</v>
      </c>
      <c r="K198" s="47"/>
    </row>
    <row r="199" spans="1:11" x14ac:dyDescent="0.4">
      <c r="A199" s="26" t="s">
        <v>505</v>
      </c>
      <c r="B199" s="16" t="s">
        <v>359</v>
      </c>
      <c r="C199" s="18">
        <v>4</v>
      </c>
      <c r="D199" s="19" t="s">
        <v>273</v>
      </c>
      <c r="E199" s="15" t="s">
        <v>64</v>
      </c>
      <c r="F199" s="16">
        <v>13.6</v>
      </c>
      <c r="G199" s="2">
        <v>2500</v>
      </c>
      <c r="H199" s="17">
        <v>183.82352941176472</v>
      </c>
      <c r="I199" s="16">
        <v>2</v>
      </c>
      <c r="J199" s="17">
        <v>2.7</v>
      </c>
      <c r="K199" s="47"/>
    </row>
    <row r="200" spans="1:11" x14ac:dyDescent="0.4">
      <c r="A200" s="26" t="s">
        <v>506</v>
      </c>
      <c r="B200" s="16" t="s">
        <v>257</v>
      </c>
      <c r="C200" s="18" t="s">
        <v>258</v>
      </c>
      <c r="D200" s="19" t="s">
        <v>212</v>
      </c>
      <c r="E200" s="15" t="s">
        <v>197</v>
      </c>
      <c r="F200" s="16">
        <v>3.5</v>
      </c>
      <c r="G200" s="2" t="s">
        <v>185</v>
      </c>
      <c r="H200" s="17" t="s">
        <v>185</v>
      </c>
      <c r="I200" s="16">
        <v>1</v>
      </c>
      <c r="J200" s="17">
        <v>2.5</v>
      </c>
      <c r="K200" s="47"/>
    </row>
    <row r="201" spans="1:11" x14ac:dyDescent="0.4">
      <c r="A201" s="26" t="s">
        <v>506</v>
      </c>
      <c r="B201" s="16" t="s">
        <v>336</v>
      </c>
      <c r="C201" s="18" t="s">
        <v>403</v>
      </c>
      <c r="D201" s="19" t="s">
        <v>338</v>
      </c>
      <c r="E201" s="15" t="s">
        <v>339</v>
      </c>
      <c r="F201" s="16">
        <v>20.8</v>
      </c>
      <c r="G201" s="2">
        <v>3300</v>
      </c>
      <c r="H201" s="17">
        <v>158.65384615384616</v>
      </c>
      <c r="I201" s="16">
        <v>1</v>
      </c>
      <c r="J201" s="17">
        <v>2.6</v>
      </c>
      <c r="K201" s="47" t="s">
        <v>422</v>
      </c>
    </row>
    <row r="202" spans="1:11" x14ac:dyDescent="0.4">
      <c r="A202" s="52" t="s">
        <v>506</v>
      </c>
      <c r="B202" s="39" t="s">
        <v>39</v>
      </c>
      <c r="C202" s="40" t="s">
        <v>415</v>
      </c>
      <c r="D202" s="37" t="s">
        <v>406</v>
      </c>
      <c r="E202" s="43" t="s">
        <v>407</v>
      </c>
      <c r="F202" s="39" t="s">
        <v>185</v>
      </c>
      <c r="G202" s="1" t="s">
        <v>185</v>
      </c>
      <c r="H202" s="45" t="s">
        <v>185</v>
      </c>
      <c r="I202" s="39">
        <v>1</v>
      </c>
      <c r="J202" s="45" t="s">
        <v>185</v>
      </c>
      <c r="K202" s="48"/>
    </row>
    <row r="203" spans="1:11" x14ac:dyDescent="0.4">
      <c r="A203" s="26" t="s">
        <v>507</v>
      </c>
      <c r="B203" s="16" t="s">
        <v>249</v>
      </c>
      <c r="C203" s="18" t="s">
        <v>398</v>
      </c>
      <c r="D203" s="19" t="s">
        <v>196</v>
      </c>
      <c r="E203" s="15" t="s">
        <v>250</v>
      </c>
      <c r="F203" s="16">
        <v>7.3</v>
      </c>
      <c r="G203" s="2">
        <v>850</v>
      </c>
      <c r="H203" s="17">
        <v>116.43835616438356</v>
      </c>
      <c r="I203" s="16">
        <v>6</v>
      </c>
      <c r="J203" s="17">
        <v>2.6</v>
      </c>
      <c r="K203" s="47"/>
    </row>
    <row r="204" spans="1:11" x14ac:dyDescent="0.4">
      <c r="A204" s="26" t="s">
        <v>507</v>
      </c>
      <c r="B204" s="41" t="s">
        <v>233</v>
      </c>
      <c r="C204" s="42" t="s">
        <v>234</v>
      </c>
      <c r="D204" s="38" t="s">
        <v>193</v>
      </c>
      <c r="E204" s="44" t="s">
        <v>192</v>
      </c>
      <c r="F204" s="41">
        <v>0.82</v>
      </c>
      <c r="G204" s="35" t="s">
        <v>185</v>
      </c>
      <c r="H204" s="46" t="s">
        <v>185</v>
      </c>
      <c r="I204" s="41">
        <v>1</v>
      </c>
      <c r="J204" s="46">
        <v>2.6</v>
      </c>
      <c r="K204" s="49" t="s">
        <v>413</v>
      </c>
    </row>
    <row r="205" spans="1:11" x14ac:dyDescent="0.4">
      <c r="A205" s="26" t="s">
        <v>508</v>
      </c>
      <c r="B205" s="16" t="s">
        <v>249</v>
      </c>
      <c r="C205" s="18" t="s">
        <v>398</v>
      </c>
      <c r="D205" s="19" t="s">
        <v>196</v>
      </c>
      <c r="E205" s="15" t="s">
        <v>250</v>
      </c>
      <c r="F205" s="16">
        <v>7.3</v>
      </c>
      <c r="G205" s="2">
        <v>850</v>
      </c>
      <c r="H205" s="17">
        <v>116.43835616438356</v>
      </c>
      <c r="I205" s="16">
        <v>6</v>
      </c>
      <c r="J205" s="17">
        <v>2.6</v>
      </c>
      <c r="K205" s="47"/>
    </row>
    <row r="206" spans="1:11" x14ac:dyDescent="0.4">
      <c r="A206" s="26" t="s">
        <v>508</v>
      </c>
      <c r="B206" s="41" t="s">
        <v>233</v>
      </c>
      <c r="C206" s="42" t="s">
        <v>234</v>
      </c>
      <c r="D206" s="38" t="s">
        <v>193</v>
      </c>
      <c r="E206" s="44" t="s">
        <v>192</v>
      </c>
      <c r="F206" s="41">
        <v>0.82</v>
      </c>
      <c r="G206" s="35" t="s">
        <v>185</v>
      </c>
      <c r="H206" s="46" t="s">
        <v>185</v>
      </c>
      <c r="I206" s="41">
        <v>1</v>
      </c>
      <c r="J206" s="46">
        <v>2.6</v>
      </c>
      <c r="K206" s="49" t="s">
        <v>413</v>
      </c>
    </row>
    <row r="207" spans="1:11" x14ac:dyDescent="0.4">
      <c r="A207" s="26" t="s">
        <v>509</v>
      </c>
      <c r="B207" s="16" t="s">
        <v>346</v>
      </c>
      <c r="C207" s="18">
        <v>17</v>
      </c>
      <c r="D207" s="19" t="s">
        <v>319</v>
      </c>
      <c r="E207" s="15" t="s">
        <v>347</v>
      </c>
      <c r="F207" s="16">
        <v>45.7</v>
      </c>
      <c r="G207" s="2">
        <v>7400</v>
      </c>
      <c r="H207" s="17">
        <v>161.92560175054703</v>
      </c>
      <c r="I207" s="16">
        <v>9</v>
      </c>
      <c r="J207" s="17">
        <v>2.7</v>
      </c>
      <c r="K207" s="47"/>
    </row>
    <row r="208" spans="1:11" x14ac:dyDescent="0.4">
      <c r="A208" s="26" t="s">
        <v>509</v>
      </c>
      <c r="B208" s="41" t="s">
        <v>244</v>
      </c>
      <c r="C208" s="42" t="s">
        <v>234</v>
      </c>
      <c r="D208" s="38" t="s">
        <v>193</v>
      </c>
      <c r="E208" s="44" t="s">
        <v>192</v>
      </c>
      <c r="F208" s="41">
        <v>0.82</v>
      </c>
      <c r="G208" s="35" t="s">
        <v>185</v>
      </c>
      <c r="H208" s="46" t="s">
        <v>185</v>
      </c>
      <c r="I208" s="41">
        <v>2</v>
      </c>
      <c r="J208" s="46">
        <v>2.7</v>
      </c>
      <c r="K208" s="49" t="s">
        <v>413</v>
      </c>
    </row>
    <row r="209" spans="1:11" x14ac:dyDescent="0.4">
      <c r="A209" s="26" t="s">
        <v>510</v>
      </c>
      <c r="B209" s="16" t="s">
        <v>249</v>
      </c>
      <c r="C209" s="18" t="s">
        <v>398</v>
      </c>
      <c r="D209" s="19" t="s">
        <v>196</v>
      </c>
      <c r="E209" s="15" t="s">
        <v>250</v>
      </c>
      <c r="F209" s="16">
        <v>7.3</v>
      </c>
      <c r="G209" s="2">
        <v>850</v>
      </c>
      <c r="H209" s="17">
        <v>116.43835616438356</v>
      </c>
      <c r="I209" s="16">
        <v>11</v>
      </c>
      <c r="J209" s="17">
        <v>2.5</v>
      </c>
      <c r="K209" s="47"/>
    </row>
    <row r="210" spans="1:11" x14ac:dyDescent="0.4">
      <c r="A210" s="26" t="s">
        <v>510</v>
      </c>
      <c r="B210" s="16" t="s">
        <v>251</v>
      </c>
      <c r="C210" s="18">
        <v>16</v>
      </c>
      <c r="D210" s="19" t="s">
        <v>253</v>
      </c>
      <c r="E210" s="15" t="s">
        <v>254</v>
      </c>
      <c r="F210" s="16">
        <v>21</v>
      </c>
      <c r="G210" s="2">
        <v>3020</v>
      </c>
      <c r="H210" s="17">
        <v>143.8095238095238</v>
      </c>
      <c r="I210" s="16">
        <v>7</v>
      </c>
      <c r="J210" s="17">
        <v>2.5</v>
      </c>
      <c r="K210" s="47"/>
    </row>
    <row r="211" spans="1:11" x14ac:dyDescent="0.4">
      <c r="A211" s="26" t="s">
        <v>510</v>
      </c>
      <c r="B211" s="16" t="s">
        <v>259</v>
      </c>
      <c r="C211" s="18" t="s">
        <v>261</v>
      </c>
      <c r="D211" s="19" t="s">
        <v>209</v>
      </c>
      <c r="E211" s="15" t="s">
        <v>199</v>
      </c>
      <c r="F211" s="16">
        <v>2.7</v>
      </c>
      <c r="G211" s="2" t="s">
        <v>185</v>
      </c>
      <c r="H211" s="17" t="s">
        <v>185</v>
      </c>
      <c r="I211" s="16">
        <v>1</v>
      </c>
      <c r="J211" s="17">
        <v>2.7</v>
      </c>
      <c r="K211" s="47"/>
    </row>
    <row r="212" spans="1:11" x14ac:dyDescent="0.4">
      <c r="A212" s="26" t="s">
        <v>510</v>
      </c>
      <c r="B212" s="41" t="s">
        <v>233</v>
      </c>
      <c r="C212" s="42" t="s">
        <v>234</v>
      </c>
      <c r="D212" s="38" t="s">
        <v>193</v>
      </c>
      <c r="E212" s="44" t="s">
        <v>192</v>
      </c>
      <c r="F212" s="41">
        <v>0.82</v>
      </c>
      <c r="G212" s="35" t="s">
        <v>185</v>
      </c>
      <c r="H212" s="46" t="s">
        <v>185</v>
      </c>
      <c r="I212" s="41">
        <v>4</v>
      </c>
      <c r="J212" s="46">
        <v>2.7</v>
      </c>
      <c r="K212" s="49" t="s">
        <v>413</v>
      </c>
    </row>
    <row r="213" spans="1:11" x14ac:dyDescent="0.4">
      <c r="A213" s="26" t="s">
        <v>511</v>
      </c>
      <c r="B213" s="16" t="s">
        <v>264</v>
      </c>
      <c r="C213" s="18" t="s">
        <v>389</v>
      </c>
      <c r="D213" s="19" t="s">
        <v>262</v>
      </c>
      <c r="E213" s="15" t="s">
        <v>96</v>
      </c>
      <c r="F213" s="16">
        <v>26.7</v>
      </c>
      <c r="G213" s="2">
        <v>5000</v>
      </c>
      <c r="H213" s="17">
        <v>187.26591760299627</v>
      </c>
      <c r="I213" s="16">
        <v>1</v>
      </c>
      <c r="J213" s="17">
        <v>2.6</v>
      </c>
      <c r="K213" s="47"/>
    </row>
    <row r="214" spans="1:11" x14ac:dyDescent="0.4">
      <c r="A214" s="26" t="s">
        <v>511</v>
      </c>
      <c r="B214" s="16" t="s">
        <v>266</v>
      </c>
      <c r="C214" s="18" t="s">
        <v>390</v>
      </c>
      <c r="D214" s="19" t="s">
        <v>267</v>
      </c>
      <c r="E214" s="15" t="s">
        <v>268</v>
      </c>
      <c r="F214" s="16">
        <v>34.1</v>
      </c>
      <c r="G214" s="2">
        <v>5040</v>
      </c>
      <c r="H214" s="17">
        <v>147.80058651026391</v>
      </c>
      <c r="I214" s="16">
        <v>1</v>
      </c>
      <c r="J214" s="17">
        <v>2.6</v>
      </c>
      <c r="K214" s="47" t="s">
        <v>413</v>
      </c>
    </row>
    <row r="215" spans="1:11" x14ac:dyDescent="0.4">
      <c r="A215" s="54" t="s">
        <v>512</v>
      </c>
      <c r="B215" s="41" t="s">
        <v>263</v>
      </c>
      <c r="C215" s="42" t="s">
        <v>389</v>
      </c>
      <c r="D215" s="38" t="s">
        <v>262</v>
      </c>
      <c r="E215" s="44" t="s">
        <v>96</v>
      </c>
      <c r="F215" s="41">
        <v>26.7</v>
      </c>
      <c r="G215" s="35">
        <v>5000</v>
      </c>
      <c r="H215" s="46">
        <v>187.26591760299627</v>
      </c>
      <c r="I215" s="41">
        <v>4</v>
      </c>
      <c r="J215" s="46">
        <v>2.7</v>
      </c>
      <c r="K215" s="49" t="s">
        <v>358</v>
      </c>
    </row>
    <row r="216" spans="1:11" x14ac:dyDescent="0.4">
      <c r="A216" s="54" t="s">
        <v>512</v>
      </c>
      <c r="B216" s="41" t="s">
        <v>265</v>
      </c>
      <c r="C216" s="42" t="s">
        <v>390</v>
      </c>
      <c r="D216" s="38" t="s">
        <v>267</v>
      </c>
      <c r="E216" s="44" t="s">
        <v>268</v>
      </c>
      <c r="F216" s="41">
        <v>34.1</v>
      </c>
      <c r="G216" s="35">
        <v>5040</v>
      </c>
      <c r="H216" s="46">
        <v>147.80058651026391</v>
      </c>
      <c r="I216" s="41">
        <v>1</v>
      </c>
      <c r="J216" s="46">
        <v>2.7</v>
      </c>
      <c r="K216" s="55" t="s">
        <v>421</v>
      </c>
    </row>
    <row r="217" spans="1:11" x14ac:dyDescent="0.4">
      <c r="A217" s="54" t="s">
        <v>513</v>
      </c>
      <c r="B217" s="41" t="s">
        <v>306</v>
      </c>
      <c r="C217" s="42">
        <v>1</v>
      </c>
      <c r="D217" s="38" t="s">
        <v>149</v>
      </c>
      <c r="E217" s="44" t="s">
        <v>88</v>
      </c>
      <c r="F217" s="41">
        <v>12.6</v>
      </c>
      <c r="G217" s="35">
        <v>2000</v>
      </c>
      <c r="H217" s="46">
        <v>158.73015873015873</v>
      </c>
      <c r="I217" s="41">
        <v>1</v>
      </c>
      <c r="J217" s="46">
        <v>2.4</v>
      </c>
      <c r="K217" s="49"/>
    </row>
    <row r="218" spans="1:11" x14ac:dyDescent="0.4">
      <c r="A218" s="54" t="s">
        <v>514</v>
      </c>
      <c r="B218" s="41" t="s">
        <v>362</v>
      </c>
      <c r="C218" s="42" t="s">
        <v>389</v>
      </c>
      <c r="D218" s="38" t="s">
        <v>262</v>
      </c>
      <c r="E218" s="44" t="s">
        <v>96</v>
      </c>
      <c r="F218" s="41">
        <v>26.7</v>
      </c>
      <c r="G218" s="35">
        <v>5000</v>
      </c>
      <c r="H218" s="46">
        <v>187.26591760299627</v>
      </c>
      <c r="I218" s="41">
        <v>3</v>
      </c>
      <c r="J218" s="46">
        <v>2.7</v>
      </c>
      <c r="K218" s="49" t="s">
        <v>358</v>
      </c>
    </row>
    <row r="219" spans="1:11" x14ac:dyDescent="0.4">
      <c r="A219" s="54" t="s">
        <v>514</v>
      </c>
      <c r="B219" s="41" t="s">
        <v>233</v>
      </c>
      <c r="C219" s="42" t="s">
        <v>234</v>
      </c>
      <c r="D219" s="38" t="s">
        <v>193</v>
      </c>
      <c r="E219" s="44" t="s">
        <v>192</v>
      </c>
      <c r="F219" s="41">
        <v>0.82</v>
      </c>
      <c r="G219" s="35" t="s">
        <v>185</v>
      </c>
      <c r="H219" s="46" t="s">
        <v>185</v>
      </c>
      <c r="I219" s="41">
        <v>1</v>
      </c>
      <c r="J219" s="46">
        <v>2.7</v>
      </c>
      <c r="K219" s="49" t="s">
        <v>413</v>
      </c>
    </row>
    <row r="220" spans="1:11" x14ac:dyDescent="0.4">
      <c r="A220" s="54" t="s">
        <v>515</v>
      </c>
      <c r="B220" s="41" t="s">
        <v>263</v>
      </c>
      <c r="C220" s="42" t="s">
        <v>389</v>
      </c>
      <c r="D220" s="38" t="s">
        <v>262</v>
      </c>
      <c r="E220" s="44" t="s">
        <v>96</v>
      </c>
      <c r="F220" s="41">
        <v>26.7</v>
      </c>
      <c r="G220" s="35">
        <v>5000</v>
      </c>
      <c r="H220" s="46">
        <v>187.26591760299627</v>
      </c>
      <c r="I220" s="41">
        <v>1</v>
      </c>
      <c r="J220" s="46">
        <v>2.6</v>
      </c>
      <c r="K220" s="49"/>
    </row>
    <row r="221" spans="1:11" x14ac:dyDescent="0.4">
      <c r="A221" s="54" t="s">
        <v>516</v>
      </c>
      <c r="B221" s="41" t="s">
        <v>362</v>
      </c>
      <c r="C221" s="42" t="s">
        <v>389</v>
      </c>
      <c r="D221" s="38" t="s">
        <v>262</v>
      </c>
      <c r="E221" s="44" t="s">
        <v>96</v>
      </c>
      <c r="F221" s="41">
        <v>26.7</v>
      </c>
      <c r="G221" s="35">
        <v>5000</v>
      </c>
      <c r="H221" s="46">
        <v>187.26591760299627</v>
      </c>
      <c r="I221" s="41">
        <v>16</v>
      </c>
      <c r="J221" s="46">
        <v>2.7</v>
      </c>
      <c r="K221" s="49" t="s">
        <v>358</v>
      </c>
    </row>
    <row r="222" spans="1:11" x14ac:dyDescent="0.4">
      <c r="A222" s="26" t="s">
        <v>516</v>
      </c>
      <c r="B222" s="41" t="s">
        <v>233</v>
      </c>
      <c r="C222" s="42" t="s">
        <v>234</v>
      </c>
      <c r="D222" s="38" t="s">
        <v>193</v>
      </c>
      <c r="E222" s="44" t="s">
        <v>192</v>
      </c>
      <c r="F222" s="41">
        <v>0.82</v>
      </c>
      <c r="G222" s="35" t="s">
        <v>185</v>
      </c>
      <c r="H222" s="46" t="s">
        <v>185</v>
      </c>
      <c r="I222" s="41">
        <v>4</v>
      </c>
      <c r="J222" s="46">
        <v>2.7</v>
      </c>
      <c r="K222" s="49" t="s">
        <v>413</v>
      </c>
    </row>
    <row r="223" spans="1:11" x14ac:dyDescent="0.4">
      <c r="A223" s="26" t="s">
        <v>517</v>
      </c>
      <c r="B223" s="16" t="s">
        <v>363</v>
      </c>
      <c r="C223" s="18" t="s">
        <v>393</v>
      </c>
      <c r="D223" s="19" t="s">
        <v>343</v>
      </c>
      <c r="E223" s="15" t="s">
        <v>364</v>
      </c>
      <c r="F223" s="16">
        <v>26.7</v>
      </c>
      <c r="G223" s="2">
        <v>5000</v>
      </c>
      <c r="H223" s="17">
        <v>187.26591760299627</v>
      </c>
      <c r="I223" s="16">
        <v>16</v>
      </c>
      <c r="J223" s="17">
        <v>2.7</v>
      </c>
      <c r="K223" s="47"/>
    </row>
    <row r="224" spans="1:11" x14ac:dyDescent="0.4">
      <c r="A224" s="26" t="s">
        <v>517</v>
      </c>
      <c r="B224" s="16" t="s">
        <v>365</v>
      </c>
      <c r="C224" s="18" t="s">
        <v>393</v>
      </c>
      <c r="D224" s="19" t="s">
        <v>343</v>
      </c>
      <c r="E224" s="15" t="s">
        <v>364</v>
      </c>
      <c r="F224" s="16">
        <v>26.7</v>
      </c>
      <c r="G224" s="2">
        <v>5000</v>
      </c>
      <c r="H224" s="17">
        <v>187.26591760299627</v>
      </c>
      <c r="I224" s="16">
        <v>4</v>
      </c>
      <c r="J224" s="17">
        <v>2.7</v>
      </c>
      <c r="K224" s="47"/>
    </row>
    <row r="225" spans="1:11" x14ac:dyDescent="0.4">
      <c r="A225" s="26" t="s">
        <v>517</v>
      </c>
      <c r="B225" s="41" t="s">
        <v>233</v>
      </c>
      <c r="C225" s="42" t="s">
        <v>234</v>
      </c>
      <c r="D225" s="38" t="s">
        <v>193</v>
      </c>
      <c r="E225" s="44" t="s">
        <v>192</v>
      </c>
      <c r="F225" s="41">
        <v>0.82</v>
      </c>
      <c r="G225" s="35" t="s">
        <v>185</v>
      </c>
      <c r="H225" s="46" t="s">
        <v>185</v>
      </c>
      <c r="I225" s="41">
        <v>4</v>
      </c>
      <c r="J225" s="46">
        <v>2.7</v>
      </c>
      <c r="K225" s="49" t="s">
        <v>413</v>
      </c>
    </row>
    <row r="226" spans="1:11" x14ac:dyDescent="0.4">
      <c r="A226" s="26" t="s">
        <v>518</v>
      </c>
      <c r="B226" s="16" t="s">
        <v>282</v>
      </c>
      <c r="C226" s="18" t="s">
        <v>380</v>
      </c>
      <c r="D226" s="19" t="s">
        <v>283</v>
      </c>
      <c r="E226" s="15" t="s">
        <v>65</v>
      </c>
      <c r="F226" s="16">
        <v>26.7</v>
      </c>
      <c r="G226" s="2">
        <v>5100</v>
      </c>
      <c r="H226" s="17">
        <v>191.01123595505618</v>
      </c>
      <c r="I226" s="16">
        <v>5</v>
      </c>
      <c r="J226" s="17">
        <v>2.7</v>
      </c>
      <c r="K226" s="47"/>
    </row>
    <row r="227" spans="1:11" x14ac:dyDescent="0.4">
      <c r="A227" s="26" t="s">
        <v>518</v>
      </c>
      <c r="B227" s="16" t="s">
        <v>284</v>
      </c>
      <c r="C227" s="18" t="s">
        <v>381</v>
      </c>
      <c r="D227" s="19" t="s">
        <v>285</v>
      </c>
      <c r="E227" s="15" t="s">
        <v>56</v>
      </c>
      <c r="F227" s="16">
        <v>32.299999999999997</v>
      </c>
      <c r="G227" s="2">
        <v>5200</v>
      </c>
      <c r="H227" s="17">
        <v>160.99071207430342</v>
      </c>
      <c r="I227" s="16">
        <v>1</v>
      </c>
      <c r="J227" s="17">
        <v>2.7</v>
      </c>
      <c r="K227" s="47" t="s">
        <v>413</v>
      </c>
    </row>
    <row r="228" spans="1:11" x14ac:dyDescent="0.4">
      <c r="A228" s="26" t="s">
        <v>519</v>
      </c>
      <c r="B228" s="16" t="s">
        <v>313</v>
      </c>
      <c r="C228" s="18">
        <v>20</v>
      </c>
      <c r="D228" s="19" t="s">
        <v>314</v>
      </c>
      <c r="E228" s="15" t="s">
        <v>315</v>
      </c>
      <c r="F228" s="16">
        <v>4.5</v>
      </c>
      <c r="G228" s="2">
        <v>510</v>
      </c>
      <c r="H228" s="17">
        <v>113.33333333333333</v>
      </c>
      <c r="I228" s="16">
        <v>1</v>
      </c>
      <c r="J228" s="17">
        <v>2.2999999999999998</v>
      </c>
      <c r="K228" s="47"/>
    </row>
    <row r="229" spans="1:11" x14ac:dyDescent="0.4">
      <c r="A229" s="26" t="s">
        <v>520</v>
      </c>
      <c r="B229" s="16" t="s">
        <v>257</v>
      </c>
      <c r="C229" s="18" t="s">
        <v>258</v>
      </c>
      <c r="D229" s="19" t="s">
        <v>212</v>
      </c>
      <c r="E229" s="15" t="s">
        <v>197</v>
      </c>
      <c r="F229" s="16">
        <v>3.5</v>
      </c>
      <c r="G229" s="2" t="s">
        <v>185</v>
      </c>
      <c r="H229" s="17" t="s">
        <v>185</v>
      </c>
      <c r="I229" s="16">
        <v>1</v>
      </c>
      <c r="J229" s="17">
        <v>2.7</v>
      </c>
      <c r="K229" s="47"/>
    </row>
    <row r="230" spans="1:11" x14ac:dyDescent="0.4">
      <c r="A230" s="26" t="s">
        <v>520</v>
      </c>
      <c r="B230" s="16" t="s">
        <v>292</v>
      </c>
      <c r="C230" s="18" t="s">
        <v>402</v>
      </c>
      <c r="D230" s="19" t="s">
        <v>294</v>
      </c>
      <c r="E230" s="15" t="s">
        <v>295</v>
      </c>
      <c r="F230" s="16">
        <v>20.8</v>
      </c>
      <c r="G230" s="2">
        <v>3300</v>
      </c>
      <c r="H230" s="17">
        <v>158.65384615384616</v>
      </c>
      <c r="I230" s="16">
        <v>1</v>
      </c>
      <c r="J230" s="17">
        <v>3.5</v>
      </c>
      <c r="K230" s="47" t="s">
        <v>423</v>
      </c>
    </row>
    <row r="231" spans="1:11" x14ac:dyDescent="0.4">
      <c r="A231" s="52" t="s">
        <v>520</v>
      </c>
      <c r="B231" s="39" t="s">
        <v>39</v>
      </c>
      <c r="C231" s="40" t="s">
        <v>415</v>
      </c>
      <c r="D231" s="37" t="s">
        <v>406</v>
      </c>
      <c r="E231" s="43" t="s">
        <v>407</v>
      </c>
      <c r="F231" s="39" t="s">
        <v>185</v>
      </c>
      <c r="G231" s="1" t="s">
        <v>185</v>
      </c>
      <c r="H231" s="45" t="s">
        <v>185</v>
      </c>
      <c r="I231" s="39">
        <v>1</v>
      </c>
      <c r="J231" s="45" t="s">
        <v>185</v>
      </c>
      <c r="K231" s="48"/>
    </row>
    <row r="232" spans="1:11" x14ac:dyDescent="0.4">
      <c r="A232" s="26" t="s">
        <v>521</v>
      </c>
      <c r="B232" s="16" t="s">
        <v>296</v>
      </c>
      <c r="C232" s="18" t="s">
        <v>398</v>
      </c>
      <c r="D232" s="19" t="s">
        <v>196</v>
      </c>
      <c r="E232" s="15" t="s">
        <v>250</v>
      </c>
      <c r="F232" s="16">
        <v>7.3</v>
      </c>
      <c r="G232" s="2">
        <v>850</v>
      </c>
      <c r="H232" s="17">
        <v>116.43835616438356</v>
      </c>
      <c r="I232" s="16">
        <v>2</v>
      </c>
      <c r="J232" s="17">
        <v>2.4</v>
      </c>
      <c r="K232" s="47"/>
    </row>
    <row r="233" spans="1:11" x14ac:dyDescent="0.4">
      <c r="A233" s="26" t="s">
        <v>521</v>
      </c>
      <c r="B233" s="16" t="s">
        <v>297</v>
      </c>
      <c r="C233" s="18" t="s">
        <v>399</v>
      </c>
      <c r="D233" s="19" t="s">
        <v>299</v>
      </c>
      <c r="E233" s="15" t="s">
        <v>300</v>
      </c>
      <c r="F233" s="16">
        <v>7.1</v>
      </c>
      <c r="G233" s="2">
        <v>1020</v>
      </c>
      <c r="H233" s="17">
        <v>143.66197183098592</v>
      </c>
      <c r="I233" s="16">
        <v>11</v>
      </c>
      <c r="J233" s="17">
        <v>2.4</v>
      </c>
      <c r="K233" s="47"/>
    </row>
    <row r="234" spans="1:11" x14ac:dyDescent="0.4">
      <c r="A234" s="26" t="s">
        <v>521</v>
      </c>
      <c r="B234" s="16" t="s">
        <v>303</v>
      </c>
      <c r="C234" s="18">
        <v>19</v>
      </c>
      <c r="D234" s="19" t="s">
        <v>304</v>
      </c>
      <c r="E234" s="15" t="s">
        <v>305</v>
      </c>
      <c r="F234" s="16">
        <v>29.9</v>
      </c>
      <c r="G234" s="2">
        <v>2900</v>
      </c>
      <c r="H234" s="17">
        <v>96.989966555183955</v>
      </c>
      <c r="I234" s="16">
        <v>2</v>
      </c>
      <c r="J234" s="17">
        <v>2.4</v>
      </c>
      <c r="K234" s="47"/>
    </row>
    <row r="235" spans="1:11" x14ac:dyDescent="0.4">
      <c r="A235" s="26" t="s">
        <v>522</v>
      </c>
      <c r="B235" s="16" t="s">
        <v>306</v>
      </c>
      <c r="C235" s="18">
        <v>1</v>
      </c>
      <c r="D235" s="19" t="s">
        <v>149</v>
      </c>
      <c r="E235" s="15" t="s">
        <v>88</v>
      </c>
      <c r="F235" s="16">
        <v>12.6</v>
      </c>
      <c r="G235" s="2">
        <v>2000</v>
      </c>
      <c r="H235" s="17">
        <v>158.73015873015873</v>
      </c>
      <c r="I235" s="16">
        <v>1</v>
      </c>
      <c r="J235" s="17">
        <v>2.4</v>
      </c>
      <c r="K235" s="47"/>
    </row>
    <row r="236" spans="1:11" x14ac:dyDescent="0.4">
      <c r="A236" s="26" t="s">
        <v>522</v>
      </c>
      <c r="B236" s="16" t="s">
        <v>309</v>
      </c>
      <c r="C236" s="18">
        <v>27</v>
      </c>
      <c r="D236" s="19" t="s">
        <v>310</v>
      </c>
      <c r="E236" s="15" t="s">
        <v>311</v>
      </c>
      <c r="F236" s="16" t="s">
        <v>185</v>
      </c>
      <c r="G236" s="2" t="s">
        <v>185</v>
      </c>
      <c r="H236" s="17" t="s">
        <v>185</v>
      </c>
      <c r="I236" s="16">
        <v>1</v>
      </c>
      <c r="J236" s="17">
        <v>2.4</v>
      </c>
      <c r="K236" s="47"/>
    </row>
    <row r="237" spans="1:11" x14ac:dyDescent="0.4">
      <c r="A237" s="26" t="s">
        <v>522</v>
      </c>
      <c r="B237" s="16" t="s">
        <v>307</v>
      </c>
      <c r="C237" s="18">
        <v>29</v>
      </c>
      <c r="D237" s="19" t="s">
        <v>308</v>
      </c>
      <c r="E237" s="15" t="s">
        <v>67</v>
      </c>
      <c r="F237" s="16">
        <v>4.8</v>
      </c>
      <c r="G237" s="2">
        <v>750</v>
      </c>
      <c r="H237" s="17">
        <v>156.25</v>
      </c>
      <c r="I237" s="16">
        <v>1</v>
      </c>
      <c r="J237" s="17">
        <v>1.7</v>
      </c>
      <c r="K237" s="47" t="s">
        <v>414</v>
      </c>
    </row>
    <row r="238" spans="1:11" x14ac:dyDescent="0.4">
      <c r="A238" s="26" t="s">
        <v>522</v>
      </c>
      <c r="B238" s="16" t="s">
        <v>186</v>
      </c>
      <c r="C238" s="18" t="s">
        <v>298</v>
      </c>
      <c r="D238" s="19" t="s">
        <v>301</v>
      </c>
      <c r="E238" s="15" t="s">
        <v>302</v>
      </c>
      <c r="F238" s="16" t="s">
        <v>186</v>
      </c>
      <c r="G238" s="2" t="s">
        <v>186</v>
      </c>
      <c r="H238" s="17" t="s">
        <v>186</v>
      </c>
      <c r="I238" s="16">
        <v>1</v>
      </c>
      <c r="J238" s="17" t="s">
        <v>186</v>
      </c>
      <c r="K238" s="47" t="s">
        <v>411</v>
      </c>
    </row>
    <row r="239" spans="1:11" x14ac:dyDescent="0.4">
      <c r="A239" s="26" t="s">
        <v>523</v>
      </c>
      <c r="B239" s="16" t="s">
        <v>236</v>
      </c>
      <c r="C239" s="18">
        <v>1</v>
      </c>
      <c r="D239" s="19" t="s">
        <v>149</v>
      </c>
      <c r="E239" s="15" t="s">
        <v>88</v>
      </c>
      <c r="F239" s="16">
        <v>12.6</v>
      </c>
      <c r="G239" s="2">
        <v>2000</v>
      </c>
      <c r="H239" s="17">
        <v>158.73015873015873</v>
      </c>
      <c r="I239" s="16">
        <v>1</v>
      </c>
      <c r="J239" s="17">
        <v>2.4</v>
      </c>
      <c r="K239" s="47"/>
    </row>
    <row r="240" spans="1:11" x14ac:dyDescent="0.4">
      <c r="A240" s="26" t="s">
        <v>524</v>
      </c>
      <c r="B240" s="16" t="s">
        <v>263</v>
      </c>
      <c r="C240" s="18" t="s">
        <v>389</v>
      </c>
      <c r="D240" s="19" t="s">
        <v>262</v>
      </c>
      <c r="E240" s="15" t="s">
        <v>96</v>
      </c>
      <c r="F240" s="16">
        <v>26.7</v>
      </c>
      <c r="G240" s="2">
        <v>5000</v>
      </c>
      <c r="H240" s="17">
        <v>187.26591760299627</v>
      </c>
      <c r="I240" s="16">
        <v>16</v>
      </c>
      <c r="J240" s="17">
        <v>2.7</v>
      </c>
      <c r="K240" s="47"/>
    </row>
    <row r="241" spans="1:11" x14ac:dyDescent="0.4">
      <c r="A241" s="26" t="s">
        <v>524</v>
      </c>
      <c r="B241" s="41" t="s">
        <v>233</v>
      </c>
      <c r="C241" s="42" t="s">
        <v>234</v>
      </c>
      <c r="D241" s="38" t="s">
        <v>193</v>
      </c>
      <c r="E241" s="44" t="s">
        <v>192</v>
      </c>
      <c r="F241" s="41">
        <v>0.82</v>
      </c>
      <c r="G241" s="35" t="s">
        <v>185</v>
      </c>
      <c r="H241" s="46" t="s">
        <v>185</v>
      </c>
      <c r="I241" s="41">
        <v>1</v>
      </c>
      <c r="J241" s="46">
        <v>2.7</v>
      </c>
      <c r="K241" s="49" t="s">
        <v>413</v>
      </c>
    </row>
    <row r="242" spans="1:11" x14ac:dyDescent="0.4">
      <c r="A242" s="26" t="s">
        <v>525</v>
      </c>
      <c r="B242" s="16" t="s">
        <v>263</v>
      </c>
      <c r="C242" s="18" t="s">
        <v>389</v>
      </c>
      <c r="D242" s="19" t="s">
        <v>262</v>
      </c>
      <c r="E242" s="15" t="s">
        <v>96</v>
      </c>
      <c r="F242" s="16">
        <v>26.7</v>
      </c>
      <c r="G242" s="2">
        <v>5000</v>
      </c>
      <c r="H242" s="17">
        <v>187.26591760299627</v>
      </c>
      <c r="I242" s="16">
        <v>5</v>
      </c>
      <c r="J242" s="17">
        <v>2.7</v>
      </c>
      <c r="K242" s="47"/>
    </row>
    <row r="243" spans="1:11" x14ac:dyDescent="0.4">
      <c r="A243" s="26" t="s">
        <v>525</v>
      </c>
      <c r="B243" s="16" t="s">
        <v>265</v>
      </c>
      <c r="C243" s="18" t="s">
        <v>390</v>
      </c>
      <c r="D243" s="19" t="s">
        <v>267</v>
      </c>
      <c r="E243" s="15" t="s">
        <v>268</v>
      </c>
      <c r="F243" s="16">
        <v>34.1</v>
      </c>
      <c r="G243" s="2">
        <v>5040</v>
      </c>
      <c r="H243" s="17">
        <v>147.80058651026391</v>
      </c>
      <c r="I243" s="16">
        <v>1</v>
      </c>
      <c r="J243" s="17">
        <v>2.7</v>
      </c>
      <c r="K243" s="47" t="s">
        <v>413</v>
      </c>
    </row>
    <row r="244" spans="1:11" x14ac:dyDescent="0.4">
      <c r="A244" s="26" t="s">
        <v>526</v>
      </c>
      <c r="B244" s="16" t="s">
        <v>257</v>
      </c>
      <c r="C244" s="18" t="s">
        <v>258</v>
      </c>
      <c r="D244" s="19" t="s">
        <v>212</v>
      </c>
      <c r="E244" s="15" t="s">
        <v>197</v>
      </c>
      <c r="F244" s="16">
        <v>3.5</v>
      </c>
      <c r="G244" s="2" t="s">
        <v>185</v>
      </c>
      <c r="H244" s="17" t="s">
        <v>185</v>
      </c>
      <c r="I244" s="16">
        <v>1</v>
      </c>
      <c r="J244" s="17">
        <v>2.7</v>
      </c>
      <c r="K244" s="47"/>
    </row>
    <row r="245" spans="1:11" x14ac:dyDescent="0.4">
      <c r="A245" s="26" t="s">
        <v>526</v>
      </c>
      <c r="B245" s="16" t="s">
        <v>336</v>
      </c>
      <c r="C245" s="18" t="s">
        <v>403</v>
      </c>
      <c r="D245" s="19" t="s">
        <v>338</v>
      </c>
      <c r="E245" s="15" t="s">
        <v>339</v>
      </c>
      <c r="F245" s="16">
        <v>20.8</v>
      </c>
      <c r="G245" s="2">
        <v>3300</v>
      </c>
      <c r="H245" s="17">
        <v>158.65384615384616</v>
      </c>
      <c r="I245" s="16">
        <v>1</v>
      </c>
      <c r="J245" s="17">
        <v>2.6</v>
      </c>
      <c r="K245" s="47" t="s">
        <v>424</v>
      </c>
    </row>
    <row r="246" spans="1:11" x14ac:dyDescent="0.4">
      <c r="A246" s="52" t="s">
        <v>526</v>
      </c>
      <c r="B246" s="39" t="s">
        <v>39</v>
      </c>
      <c r="C246" s="40" t="s">
        <v>415</v>
      </c>
      <c r="D246" s="37" t="s">
        <v>406</v>
      </c>
      <c r="E246" s="43" t="s">
        <v>407</v>
      </c>
      <c r="F246" s="39" t="s">
        <v>185</v>
      </c>
      <c r="G246" s="1" t="s">
        <v>185</v>
      </c>
      <c r="H246" s="45" t="s">
        <v>185</v>
      </c>
      <c r="I246" s="39">
        <v>1</v>
      </c>
      <c r="J246" s="45" t="s">
        <v>185</v>
      </c>
      <c r="K246" s="48"/>
    </row>
    <row r="247" spans="1:11" x14ac:dyDescent="0.4">
      <c r="A247" s="26" t="s">
        <v>527</v>
      </c>
      <c r="B247" s="16" t="s">
        <v>363</v>
      </c>
      <c r="C247" s="18" t="s">
        <v>393</v>
      </c>
      <c r="D247" s="19" t="s">
        <v>343</v>
      </c>
      <c r="E247" s="15" t="s">
        <v>364</v>
      </c>
      <c r="F247" s="16">
        <v>26.7</v>
      </c>
      <c r="G247" s="2">
        <v>5000</v>
      </c>
      <c r="H247" s="17">
        <v>187.26591760299627</v>
      </c>
      <c r="I247" s="16">
        <v>18</v>
      </c>
      <c r="J247" s="17">
        <v>2.7</v>
      </c>
      <c r="K247" s="47"/>
    </row>
    <row r="248" spans="1:11" x14ac:dyDescent="0.4">
      <c r="A248" s="52" t="s">
        <v>527</v>
      </c>
      <c r="B248" s="39" t="s">
        <v>366</v>
      </c>
      <c r="C248" s="40">
        <v>36</v>
      </c>
      <c r="D248" s="37" t="s">
        <v>408</v>
      </c>
      <c r="E248" s="43" t="s">
        <v>408</v>
      </c>
      <c r="F248" s="39" t="s">
        <v>186</v>
      </c>
      <c r="G248" s="1" t="s">
        <v>186</v>
      </c>
      <c r="H248" s="45" t="s">
        <v>186</v>
      </c>
      <c r="I248" s="39">
        <v>1</v>
      </c>
      <c r="J248" s="45" t="s">
        <v>186</v>
      </c>
      <c r="K248" s="50"/>
    </row>
    <row r="249" spans="1:11" x14ac:dyDescent="0.4">
      <c r="A249" s="26" t="s">
        <v>527</v>
      </c>
      <c r="B249" s="41" t="s">
        <v>233</v>
      </c>
      <c r="C249" s="42" t="s">
        <v>234</v>
      </c>
      <c r="D249" s="38" t="s">
        <v>193</v>
      </c>
      <c r="E249" s="44" t="s">
        <v>192</v>
      </c>
      <c r="F249" s="41">
        <v>0.82</v>
      </c>
      <c r="G249" s="35" t="s">
        <v>185</v>
      </c>
      <c r="H249" s="46" t="s">
        <v>185</v>
      </c>
      <c r="I249" s="41">
        <v>3</v>
      </c>
      <c r="J249" s="46">
        <v>2.7</v>
      </c>
      <c r="K249" s="49" t="s">
        <v>413</v>
      </c>
    </row>
    <row r="250" spans="1:11" x14ac:dyDescent="0.4">
      <c r="A250" s="26" t="s">
        <v>528</v>
      </c>
      <c r="B250" s="16" t="s">
        <v>272</v>
      </c>
      <c r="C250" s="18">
        <v>4</v>
      </c>
      <c r="D250" s="19" t="s">
        <v>273</v>
      </c>
      <c r="E250" s="15" t="s">
        <v>64</v>
      </c>
      <c r="F250" s="16">
        <v>13.6</v>
      </c>
      <c r="G250" s="2">
        <v>2500</v>
      </c>
      <c r="H250" s="17">
        <v>183.82352941176472</v>
      </c>
      <c r="I250" s="16">
        <v>1</v>
      </c>
      <c r="J250" s="17">
        <v>2.2999999999999998</v>
      </c>
      <c r="K250" s="47"/>
    </row>
    <row r="251" spans="1:11" x14ac:dyDescent="0.4">
      <c r="A251" s="26" t="s">
        <v>529</v>
      </c>
      <c r="B251" s="16" t="s">
        <v>367</v>
      </c>
      <c r="C251" s="18" t="s">
        <v>381</v>
      </c>
      <c r="D251" s="19" t="s">
        <v>285</v>
      </c>
      <c r="E251" s="15" t="s">
        <v>56</v>
      </c>
      <c r="F251" s="16">
        <v>32.299999999999997</v>
      </c>
      <c r="G251" s="2">
        <v>5200</v>
      </c>
      <c r="H251" s="17">
        <v>160.99071207430342</v>
      </c>
      <c r="I251" s="16">
        <v>1</v>
      </c>
      <c r="J251" s="17">
        <v>2.2000000000000002</v>
      </c>
      <c r="K251" s="47"/>
    </row>
    <row r="252" spans="1:11" x14ac:dyDescent="0.4">
      <c r="A252" s="26" t="s">
        <v>530</v>
      </c>
      <c r="B252" s="16" t="s">
        <v>272</v>
      </c>
      <c r="C252" s="18">
        <v>4</v>
      </c>
      <c r="D252" s="19" t="s">
        <v>273</v>
      </c>
      <c r="E252" s="15" t="s">
        <v>64</v>
      </c>
      <c r="F252" s="16">
        <v>13.6</v>
      </c>
      <c r="G252" s="2">
        <v>2500</v>
      </c>
      <c r="H252" s="17">
        <v>183.82352941176472</v>
      </c>
      <c r="I252" s="16">
        <v>2</v>
      </c>
      <c r="J252" s="17">
        <v>2.2999999999999998</v>
      </c>
      <c r="K252" s="47"/>
    </row>
    <row r="253" spans="1:11" x14ac:dyDescent="0.4">
      <c r="A253" s="26" t="s">
        <v>531</v>
      </c>
      <c r="B253" s="16" t="s">
        <v>292</v>
      </c>
      <c r="C253" s="18" t="s">
        <v>402</v>
      </c>
      <c r="D253" s="19" t="s">
        <v>294</v>
      </c>
      <c r="E253" s="15" t="s">
        <v>295</v>
      </c>
      <c r="F253" s="16">
        <v>20.8</v>
      </c>
      <c r="G253" s="2">
        <v>3300</v>
      </c>
      <c r="H253" s="17">
        <v>158.65384615384616</v>
      </c>
      <c r="I253" s="16">
        <v>1</v>
      </c>
      <c r="J253" s="17">
        <v>2.6</v>
      </c>
      <c r="K253" s="47" t="s">
        <v>425</v>
      </c>
    </row>
    <row r="254" spans="1:11" x14ac:dyDescent="0.4">
      <c r="A254" s="26" t="s">
        <v>532</v>
      </c>
      <c r="B254" s="16" t="s">
        <v>368</v>
      </c>
      <c r="C254" s="18">
        <v>21</v>
      </c>
      <c r="D254" s="19" t="s">
        <v>206</v>
      </c>
      <c r="E254" s="15" t="s">
        <v>369</v>
      </c>
      <c r="F254" s="16">
        <v>6.5</v>
      </c>
      <c r="G254" s="2">
        <v>750</v>
      </c>
      <c r="H254" s="17">
        <v>115.38461538461539</v>
      </c>
      <c r="I254" s="16">
        <v>1</v>
      </c>
      <c r="J254" s="17">
        <v>2.5</v>
      </c>
      <c r="K254" s="47"/>
    </row>
  </sheetData>
  <mergeCells count="1">
    <mergeCell ref="J1:K2"/>
  </mergeCells>
  <phoneticPr fontId="1"/>
  <printOptions horizontalCentered="1"/>
  <pageMargins left="0.39370078740157483" right="0.39370078740157483" top="0.78740157480314965" bottom="0.78740157480314965" header="0.31496062992125984" footer="0.31496062992125984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F3542-E7D7-4F3D-BE3B-BB31265D465E}">
  <sheetPr>
    <tabColor rgb="FFFFFF00"/>
    <pageSetUpPr fitToPage="1"/>
  </sheetPr>
  <dimension ref="A1:H70"/>
  <sheetViews>
    <sheetView view="pageBreakPreview" zoomScale="85" zoomScaleNormal="85" zoomScaleSheetLayoutView="85" workbookViewId="0">
      <pane ySplit="2" topLeftCell="A42" activePane="bottomLeft" state="frozen"/>
      <selection activeCell="M34" sqref="M34"/>
      <selection pane="bottomLeft" activeCell="M34" sqref="M34"/>
    </sheetView>
  </sheetViews>
  <sheetFormatPr defaultColWidth="9" defaultRowHeight="15.75" x14ac:dyDescent="0.4"/>
  <cols>
    <col min="1" max="1" width="46.625" style="3" hidden="1" customWidth="1"/>
    <col min="2" max="2" width="8.75" style="3" bestFit="1" customWidth="1"/>
    <col min="3" max="3" width="40.625" style="8" customWidth="1"/>
    <col min="4" max="4" width="55" style="8" bestFit="1" customWidth="1"/>
    <col min="5" max="8" width="9.5" style="3" customWidth="1"/>
    <col min="9" max="16384" width="9" style="3"/>
  </cols>
  <sheetData>
    <row r="1" spans="1:8" ht="20.100000000000001" customHeight="1" x14ac:dyDescent="0.4">
      <c r="A1" s="10" t="s">
        <v>46</v>
      </c>
      <c r="B1" s="9" t="s">
        <v>45</v>
      </c>
      <c r="C1" s="8" t="s">
        <v>179</v>
      </c>
    </row>
    <row r="2" spans="1:8" x14ac:dyDescent="0.4">
      <c r="A2" s="1" t="s">
        <v>2</v>
      </c>
      <c r="B2" s="2" t="s">
        <v>0</v>
      </c>
      <c r="C2" s="6" t="s">
        <v>1</v>
      </c>
      <c r="D2" s="6" t="s">
        <v>2</v>
      </c>
      <c r="E2" s="2" t="s">
        <v>3</v>
      </c>
      <c r="F2" s="2" t="s">
        <v>5</v>
      </c>
      <c r="G2" s="2" t="s">
        <v>4</v>
      </c>
      <c r="H2" s="2" t="s">
        <v>6</v>
      </c>
    </row>
    <row r="3" spans="1:8" x14ac:dyDescent="0.4">
      <c r="A3" s="4" t="s">
        <v>87</v>
      </c>
      <c r="B3" s="2" t="s">
        <v>152</v>
      </c>
      <c r="C3" s="7" t="str">
        <f>IFERROR(VLOOKUP($A3,#REF!,2,0),"")</f>
        <v/>
      </c>
      <c r="D3" s="7" t="str">
        <f>IFERROR(VLOOKUP($A3,#REF!,3,0),"")</f>
        <v/>
      </c>
      <c r="E3" s="2" t="str">
        <f>IFERROR(VLOOKUP($A3,#REF!,4,0),"")</f>
        <v/>
      </c>
      <c r="F3" s="2" t="str">
        <f>IFERROR(VLOOKUP($A3,#REF!,5,0),"")</f>
        <v/>
      </c>
      <c r="G3" s="5" t="str">
        <f>IFERROR(VLOOKUP($A3,#REF!,6,0),"")</f>
        <v/>
      </c>
      <c r="H3" s="2">
        <v>2</v>
      </c>
    </row>
    <row r="4" spans="1:8" x14ac:dyDescent="0.4">
      <c r="A4" s="4" t="s">
        <v>41</v>
      </c>
      <c r="B4" s="2">
        <v>1</v>
      </c>
      <c r="C4" s="7" t="str">
        <f>IFERROR(VLOOKUP($A4,#REF!,2,0),"")</f>
        <v/>
      </c>
      <c r="D4" s="7" t="str">
        <f>IFERROR(VLOOKUP($A4,#REF!,3,0),"")</f>
        <v/>
      </c>
      <c r="E4" s="2" t="str">
        <f>IFERROR(VLOOKUP($A4,#REF!,4,0),"")</f>
        <v/>
      </c>
      <c r="F4" s="2" t="str">
        <f>IFERROR(VLOOKUP($A4,#REF!,5,0),"")</f>
        <v/>
      </c>
      <c r="G4" s="5" t="str">
        <f>IFERROR(VLOOKUP($A4,#REF!,6,0),"")</f>
        <v/>
      </c>
      <c r="H4" s="2">
        <v>60</v>
      </c>
    </row>
    <row r="5" spans="1:8" x14ac:dyDescent="0.4">
      <c r="A5" s="4" t="s">
        <v>147</v>
      </c>
      <c r="B5" s="2">
        <v>10</v>
      </c>
      <c r="C5" s="7" t="str">
        <f>IFERROR(VLOOKUP($A5,#REF!,2,0),"")</f>
        <v/>
      </c>
      <c r="D5" s="7" t="str">
        <f>IFERROR(VLOOKUP($A5,#REF!,3,0),"")</f>
        <v/>
      </c>
      <c r="E5" s="2" t="str">
        <f>IFERROR(VLOOKUP($A5,#REF!,4,0),"")</f>
        <v/>
      </c>
      <c r="F5" s="2" t="str">
        <f>IFERROR(VLOOKUP($A5,#REF!,5,0),"")</f>
        <v/>
      </c>
      <c r="G5" s="5" t="str">
        <f>IFERROR(VLOOKUP($A5,#REF!,6,0),"")</f>
        <v/>
      </c>
      <c r="H5" s="2">
        <v>48</v>
      </c>
    </row>
    <row r="6" spans="1:8" x14ac:dyDescent="0.4">
      <c r="A6" s="4" t="s">
        <v>59</v>
      </c>
      <c r="B6" s="2">
        <v>11</v>
      </c>
      <c r="C6" s="7" t="str">
        <f>IFERROR(VLOOKUP($A6,#REF!,2,0),"")</f>
        <v/>
      </c>
      <c r="D6" s="7" t="str">
        <f>IFERROR(VLOOKUP($A6,#REF!,3,0),"")</f>
        <v/>
      </c>
      <c r="E6" s="2" t="str">
        <f>IFERROR(VLOOKUP($A6,#REF!,4,0),"")</f>
        <v/>
      </c>
      <c r="F6" s="2" t="str">
        <f>IFERROR(VLOOKUP($A6,#REF!,5,0),"")</f>
        <v/>
      </c>
      <c r="G6" s="5" t="str">
        <f>IFERROR(VLOOKUP($A6,#REF!,6,0),"")</f>
        <v/>
      </c>
      <c r="H6" s="2">
        <v>23</v>
      </c>
    </row>
    <row r="7" spans="1:8" x14ac:dyDescent="0.4">
      <c r="A7" s="4" t="s">
        <v>41</v>
      </c>
      <c r="B7" s="2">
        <v>12</v>
      </c>
      <c r="C7" s="7" t="str">
        <f>IFERROR(VLOOKUP($A7,#REF!,2,0),"")</f>
        <v/>
      </c>
      <c r="D7" s="7" t="str">
        <f>IFERROR(VLOOKUP($A7,#REF!,3,0),"")</f>
        <v/>
      </c>
      <c r="E7" s="2" t="str">
        <f>IFERROR(VLOOKUP($A7,#REF!,4,0),"")</f>
        <v/>
      </c>
      <c r="F7" s="2" t="str">
        <f>IFERROR(VLOOKUP($A7,#REF!,5,0),"")</f>
        <v/>
      </c>
      <c r="G7" s="5" t="str">
        <f>IFERROR(VLOOKUP($A7,#REF!,6,0),"")</f>
        <v/>
      </c>
      <c r="H7" s="2">
        <v>146</v>
      </c>
    </row>
    <row r="8" spans="1:8" x14ac:dyDescent="0.4">
      <c r="A8" s="4" t="s">
        <v>78</v>
      </c>
      <c r="B8" s="2">
        <v>13</v>
      </c>
      <c r="C8" s="7" t="str">
        <f>IFERROR(VLOOKUP($A8,#REF!,2,0),"")</f>
        <v/>
      </c>
      <c r="D8" s="7" t="str">
        <f>IFERROR(VLOOKUP($A8,#REF!,3,0),"")</f>
        <v/>
      </c>
      <c r="E8" s="2" t="str">
        <f>IFERROR(VLOOKUP($A8,#REF!,4,0),"")</f>
        <v/>
      </c>
      <c r="F8" s="2" t="str">
        <f>IFERROR(VLOOKUP($A8,#REF!,5,0),"")</f>
        <v/>
      </c>
      <c r="G8" s="5" t="str">
        <f>IFERROR(VLOOKUP($A8,#REF!,6,0),"")</f>
        <v/>
      </c>
      <c r="H8" s="2">
        <v>24</v>
      </c>
    </row>
    <row r="9" spans="1:8" x14ac:dyDescent="0.4">
      <c r="A9" s="4" t="s">
        <v>36</v>
      </c>
      <c r="B9" s="2">
        <v>14</v>
      </c>
      <c r="C9" s="7" t="str">
        <f>IFERROR(VLOOKUP($A9,#REF!,2,0),"")</f>
        <v/>
      </c>
      <c r="D9" s="7" t="str">
        <f>IFERROR(VLOOKUP($A9,#REF!,3,0),"")</f>
        <v/>
      </c>
      <c r="E9" s="2" t="str">
        <f>IFERROR(VLOOKUP($A9,#REF!,4,0),"")</f>
        <v/>
      </c>
      <c r="F9" s="2" t="str">
        <f>IFERROR(VLOOKUP($A9,#REF!,5,0),"")</f>
        <v/>
      </c>
      <c r="G9" s="5" t="str">
        <f>IFERROR(VLOOKUP($A9,#REF!,6,0),"")</f>
        <v/>
      </c>
      <c r="H9" s="2">
        <v>37</v>
      </c>
    </row>
    <row r="10" spans="1:8" x14ac:dyDescent="0.4">
      <c r="A10" s="4" t="s">
        <v>41</v>
      </c>
      <c r="B10" s="2">
        <v>15</v>
      </c>
      <c r="C10" s="7" t="str">
        <f>IFERROR(VLOOKUP($A10,#REF!,2,0),"")</f>
        <v/>
      </c>
      <c r="D10" s="7" t="str">
        <f>IFERROR(VLOOKUP($A10,#REF!,3,0),"")</f>
        <v/>
      </c>
      <c r="E10" s="2" t="str">
        <f>IFERROR(VLOOKUP($A10,#REF!,4,0),"")</f>
        <v/>
      </c>
      <c r="F10" s="2" t="str">
        <f>IFERROR(VLOOKUP($A10,#REF!,5,0),"")</f>
        <v/>
      </c>
      <c r="G10" s="5" t="str">
        <f>IFERROR(VLOOKUP($A10,#REF!,6,0),"")</f>
        <v/>
      </c>
      <c r="H10" s="2">
        <v>16</v>
      </c>
    </row>
    <row r="11" spans="1:8" x14ac:dyDescent="0.4">
      <c r="A11" s="4" t="s">
        <v>117</v>
      </c>
      <c r="B11" s="2">
        <v>16</v>
      </c>
      <c r="C11" s="7" t="str">
        <f>IFERROR(VLOOKUP($A11,#REF!,2,0),"")</f>
        <v/>
      </c>
      <c r="D11" s="7" t="str">
        <f>IFERROR(VLOOKUP($A11,#REF!,3,0),"")</f>
        <v/>
      </c>
      <c r="E11" s="2" t="str">
        <f>IFERROR(VLOOKUP($A11,#REF!,4,0),"")</f>
        <v/>
      </c>
      <c r="F11" s="2" t="str">
        <f>IFERROR(VLOOKUP($A11,#REF!,5,0),"")</f>
        <v/>
      </c>
      <c r="G11" s="5" t="str">
        <f>IFERROR(VLOOKUP($A11,#REF!,6,0),"")</f>
        <v/>
      </c>
      <c r="H11" s="2">
        <v>5</v>
      </c>
    </row>
    <row r="12" spans="1:8" x14ac:dyDescent="0.4">
      <c r="A12" s="4" t="s">
        <v>150</v>
      </c>
      <c r="B12" s="2">
        <v>17</v>
      </c>
      <c r="C12" s="7" t="str">
        <f>IFERROR(VLOOKUP($A12,#REF!,2,0),"")</f>
        <v/>
      </c>
      <c r="D12" s="7" t="str">
        <f>IFERROR(VLOOKUP($A12,#REF!,3,0),"")</f>
        <v/>
      </c>
      <c r="E12" s="2" t="str">
        <f>IFERROR(VLOOKUP($A12,#REF!,4,0),"")</f>
        <v/>
      </c>
      <c r="F12" s="2" t="str">
        <f>IFERROR(VLOOKUP($A12,#REF!,5,0),"")</f>
        <v/>
      </c>
      <c r="G12" s="5" t="str">
        <f>IFERROR(VLOOKUP($A12,#REF!,6,0),"")</f>
        <v/>
      </c>
      <c r="H12" s="2">
        <v>178</v>
      </c>
    </row>
    <row r="13" spans="1:8" x14ac:dyDescent="0.4">
      <c r="A13" s="4" t="s">
        <v>135</v>
      </c>
      <c r="B13" s="2">
        <v>18</v>
      </c>
      <c r="C13" s="7" t="str">
        <f>IFERROR(VLOOKUP($A13,#REF!,2,0),"")</f>
        <v/>
      </c>
      <c r="D13" s="7" t="str">
        <f>IFERROR(VLOOKUP($A13,#REF!,3,0),"")</f>
        <v/>
      </c>
      <c r="E13" s="2" t="str">
        <f>IFERROR(VLOOKUP($A13,#REF!,4,0),"")</f>
        <v/>
      </c>
      <c r="F13" s="2" t="str">
        <f>IFERROR(VLOOKUP($A13,#REF!,5,0),"")</f>
        <v/>
      </c>
      <c r="G13" s="5" t="str">
        <f>IFERROR(VLOOKUP($A13,#REF!,6,0),"")</f>
        <v/>
      </c>
      <c r="H13" s="2">
        <v>4</v>
      </c>
    </row>
    <row r="14" spans="1:8" x14ac:dyDescent="0.4">
      <c r="A14" s="4" t="s">
        <v>42</v>
      </c>
      <c r="B14" s="2">
        <v>19</v>
      </c>
      <c r="C14" s="7" t="str">
        <f>IFERROR(VLOOKUP($A14,#REF!,2,0),"")</f>
        <v/>
      </c>
      <c r="D14" s="7" t="str">
        <f>IFERROR(VLOOKUP($A14,#REF!,3,0),"")</f>
        <v/>
      </c>
      <c r="E14" s="2" t="str">
        <f>IFERROR(VLOOKUP($A14,#REF!,4,0),"")</f>
        <v/>
      </c>
      <c r="F14" s="2" t="str">
        <f>IFERROR(VLOOKUP($A14,#REF!,5,0),"")</f>
        <v/>
      </c>
      <c r="G14" s="5" t="str">
        <f>IFERROR(VLOOKUP($A14,#REF!,6,0),"")</f>
        <v/>
      </c>
      <c r="H14" s="2">
        <v>17</v>
      </c>
    </row>
    <row r="15" spans="1:8" x14ac:dyDescent="0.4">
      <c r="A15" s="4" t="s">
        <v>75</v>
      </c>
      <c r="B15" s="2">
        <v>2</v>
      </c>
      <c r="C15" s="7" t="str">
        <f>IFERROR(VLOOKUP($A15,#REF!,2,0),"")</f>
        <v/>
      </c>
      <c r="D15" s="7" t="str">
        <f>IFERROR(VLOOKUP($A15,#REF!,3,0),"")</f>
        <v/>
      </c>
      <c r="E15" s="2" t="str">
        <f>IFERROR(VLOOKUP($A15,#REF!,4,0),"")</f>
        <v/>
      </c>
      <c r="F15" s="2" t="str">
        <f>IFERROR(VLOOKUP($A15,#REF!,5,0),"")</f>
        <v/>
      </c>
      <c r="G15" s="5" t="str">
        <f>IFERROR(VLOOKUP($A15,#REF!,6,0),"")</f>
        <v/>
      </c>
      <c r="H15" s="2">
        <v>563</v>
      </c>
    </row>
    <row r="16" spans="1:8" x14ac:dyDescent="0.4">
      <c r="A16" s="4" t="s">
        <v>41</v>
      </c>
      <c r="B16" s="2">
        <v>20</v>
      </c>
      <c r="C16" s="7" t="str">
        <f>IFERROR(VLOOKUP($A16,#REF!,2,0),"")</f>
        <v/>
      </c>
      <c r="D16" s="7" t="str">
        <f>IFERROR(VLOOKUP($A16,#REF!,3,0),"")</f>
        <v/>
      </c>
      <c r="E16" s="2" t="str">
        <f>IFERROR(VLOOKUP($A16,#REF!,4,0),"")</f>
        <v/>
      </c>
      <c r="F16" s="2" t="str">
        <f>IFERROR(VLOOKUP($A16,#REF!,5,0),"")</f>
        <v/>
      </c>
      <c r="G16" s="5" t="str">
        <f>IFERROR(VLOOKUP($A16,#REF!,6,0),"")</f>
        <v/>
      </c>
      <c r="H16" s="2">
        <v>67</v>
      </c>
    </row>
    <row r="17" spans="1:8" x14ac:dyDescent="0.4">
      <c r="A17" s="4" t="s">
        <v>41</v>
      </c>
      <c r="B17" s="2">
        <v>21</v>
      </c>
      <c r="C17" s="7" t="str">
        <f>IFERROR(VLOOKUP($A17,#REF!,2,0),"")</f>
        <v/>
      </c>
      <c r="D17" s="7" t="str">
        <f>IFERROR(VLOOKUP($A17,#REF!,3,0),"")</f>
        <v/>
      </c>
      <c r="E17" s="2" t="str">
        <f>IFERROR(VLOOKUP($A17,#REF!,4,0),"")</f>
        <v/>
      </c>
      <c r="F17" s="2" t="str">
        <f>IFERROR(VLOOKUP($A17,#REF!,5,0),"")</f>
        <v/>
      </c>
      <c r="G17" s="5" t="str">
        <f>IFERROR(VLOOKUP($A17,#REF!,6,0),"")</f>
        <v/>
      </c>
      <c r="H17" s="2">
        <v>25</v>
      </c>
    </row>
    <row r="18" spans="1:8" x14ac:dyDescent="0.4">
      <c r="A18" s="4" t="s">
        <v>109</v>
      </c>
      <c r="B18" s="2">
        <v>22</v>
      </c>
      <c r="C18" s="7" t="str">
        <f>IFERROR(VLOOKUP($A18,#REF!,2,0),"")</f>
        <v/>
      </c>
      <c r="D18" s="7" t="str">
        <f>IFERROR(VLOOKUP($A18,#REF!,3,0),"")</f>
        <v/>
      </c>
      <c r="E18" s="2" t="str">
        <f>IFERROR(VLOOKUP($A18,#REF!,4,0),"")</f>
        <v/>
      </c>
      <c r="F18" s="2" t="str">
        <f>IFERROR(VLOOKUP($A18,#REF!,5,0),"")</f>
        <v/>
      </c>
      <c r="G18" s="5" t="str">
        <f>IFERROR(VLOOKUP($A18,#REF!,6,0),"")</f>
        <v/>
      </c>
      <c r="H18" s="2">
        <v>39</v>
      </c>
    </row>
    <row r="19" spans="1:8" x14ac:dyDescent="0.4">
      <c r="A19" s="4" t="s">
        <v>41</v>
      </c>
      <c r="B19" s="2">
        <v>23</v>
      </c>
      <c r="C19" s="7" t="str">
        <f>IFERROR(VLOOKUP($A19,#REF!,2,0),"")</f>
        <v/>
      </c>
      <c r="D19" s="7" t="str">
        <f>IFERROR(VLOOKUP($A19,#REF!,3,0),"")</f>
        <v/>
      </c>
      <c r="E19" s="2" t="str">
        <f>IFERROR(VLOOKUP($A19,#REF!,4,0),"")</f>
        <v/>
      </c>
      <c r="F19" s="2" t="str">
        <f>IFERROR(VLOOKUP($A19,#REF!,5,0),"")</f>
        <v/>
      </c>
      <c r="G19" s="5" t="str">
        <f>IFERROR(VLOOKUP($A19,#REF!,6,0),"")</f>
        <v/>
      </c>
      <c r="H19" s="2">
        <v>38</v>
      </c>
    </row>
    <row r="20" spans="1:8" x14ac:dyDescent="0.4">
      <c r="A20" s="4" t="s">
        <v>151</v>
      </c>
      <c r="B20" s="2">
        <v>24</v>
      </c>
      <c r="C20" s="7" t="str">
        <f>IFERROR(VLOOKUP($A20,#REF!,2,0),"")</f>
        <v/>
      </c>
      <c r="D20" s="7" t="str">
        <f>IFERROR(VLOOKUP($A20,#REF!,3,0),"")</f>
        <v/>
      </c>
      <c r="E20" s="2" t="str">
        <f>IFERROR(VLOOKUP($A20,#REF!,4,0),"")</f>
        <v/>
      </c>
      <c r="F20" s="2" t="str">
        <f>IFERROR(VLOOKUP($A20,#REF!,5,0),"")</f>
        <v/>
      </c>
      <c r="G20" s="5" t="str">
        <f>IFERROR(VLOOKUP($A20,#REF!,6,0),"")</f>
        <v/>
      </c>
      <c r="H20" s="2">
        <v>17</v>
      </c>
    </row>
    <row r="21" spans="1:8" x14ac:dyDescent="0.4">
      <c r="A21" s="4" t="s">
        <v>67</v>
      </c>
      <c r="B21" s="2">
        <v>25</v>
      </c>
      <c r="C21" s="7" t="str">
        <f>IFERROR(VLOOKUP($A21,#REF!,2,0),"")</f>
        <v/>
      </c>
      <c r="D21" s="7" t="str">
        <f>IFERROR(VLOOKUP($A21,#REF!,3,0),"")</f>
        <v/>
      </c>
      <c r="E21" s="2" t="str">
        <f>IFERROR(VLOOKUP($A21,#REF!,4,0),"")</f>
        <v/>
      </c>
      <c r="F21" s="2" t="str">
        <f>IFERROR(VLOOKUP($A21,#REF!,5,0),"")</f>
        <v/>
      </c>
      <c r="G21" s="5" t="str">
        <f>IFERROR(VLOOKUP($A21,#REF!,6,0),"")</f>
        <v/>
      </c>
      <c r="H21" s="2">
        <v>9</v>
      </c>
    </row>
    <row r="22" spans="1:8" x14ac:dyDescent="0.4">
      <c r="A22" s="4" t="s">
        <v>156</v>
      </c>
      <c r="B22" s="2">
        <v>26</v>
      </c>
      <c r="C22" s="7" t="str">
        <f>IFERROR(VLOOKUP($A22,#REF!,2,0),"")</f>
        <v/>
      </c>
      <c r="D22" s="7" t="str">
        <f>IFERROR(VLOOKUP($A22,#REF!,3,0),"")</f>
        <v/>
      </c>
      <c r="E22" s="2" t="str">
        <f>IFERROR(VLOOKUP($A22,#REF!,4,0),"")</f>
        <v/>
      </c>
      <c r="F22" s="2" t="str">
        <f>IFERROR(VLOOKUP($A22,#REF!,5,0),"")</f>
        <v/>
      </c>
      <c r="G22" s="5" t="str">
        <f>IFERROR(VLOOKUP($A22,#REF!,6,0),"")</f>
        <v/>
      </c>
      <c r="H22" s="2">
        <v>14</v>
      </c>
    </row>
    <row r="23" spans="1:8" x14ac:dyDescent="0.4">
      <c r="A23" s="4" t="s">
        <v>157</v>
      </c>
      <c r="B23" s="2">
        <v>28</v>
      </c>
      <c r="C23" s="7" t="str">
        <f>IFERROR(VLOOKUP($A23,#REF!,2,0),"")</f>
        <v/>
      </c>
      <c r="D23" s="7" t="str">
        <f>IFERROR(VLOOKUP($A23,#REF!,3,0),"")</f>
        <v/>
      </c>
      <c r="E23" s="2" t="str">
        <f>IFERROR(VLOOKUP($A23,#REF!,4,0),"")</f>
        <v/>
      </c>
      <c r="F23" s="2" t="str">
        <f>IFERROR(VLOOKUP($A23,#REF!,5,0),"")</f>
        <v/>
      </c>
      <c r="G23" s="5" t="str">
        <f>IFERROR(VLOOKUP($A23,#REF!,6,0),"")</f>
        <v/>
      </c>
      <c r="H23" s="2">
        <v>2</v>
      </c>
    </row>
    <row r="24" spans="1:8" x14ac:dyDescent="0.4">
      <c r="A24" s="4" t="s">
        <v>158</v>
      </c>
      <c r="B24" s="2">
        <v>29</v>
      </c>
      <c r="C24" s="7" t="str">
        <f>IFERROR(VLOOKUP($A24,#REF!,2,0),"")</f>
        <v/>
      </c>
      <c r="D24" s="7" t="str">
        <f>IFERROR(VLOOKUP($A24,#REF!,3,0),"")</f>
        <v/>
      </c>
      <c r="E24" s="2" t="str">
        <f>IFERROR(VLOOKUP($A24,#REF!,4,0),"")</f>
        <v/>
      </c>
      <c r="F24" s="2" t="str">
        <f>IFERROR(VLOOKUP($A24,#REF!,5,0),"")</f>
        <v/>
      </c>
      <c r="G24" s="5" t="str">
        <f>IFERROR(VLOOKUP($A24,#REF!,6,0),"")</f>
        <v/>
      </c>
      <c r="H24" s="2">
        <v>2</v>
      </c>
    </row>
    <row r="25" spans="1:8" x14ac:dyDescent="0.4">
      <c r="A25" s="4" t="s">
        <v>60</v>
      </c>
      <c r="B25" s="2">
        <v>3</v>
      </c>
      <c r="C25" s="7" t="str">
        <f>IFERROR(VLOOKUP($A25,#REF!,2,0),"")</f>
        <v/>
      </c>
      <c r="D25" s="7" t="str">
        <f>IFERROR(VLOOKUP($A25,#REF!,3,0),"")</f>
        <v/>
      </c>
      <c r="E25" s="2" t="str">
        <f>IFERROR(VLOOKUP($A25,#REF!,4,0),"")</f>
        <v/>
      </c>
      <c r="F25" s="2" t="str">
        <f>IFERROR(VLOOKUP($A25,#REF!,5,0),"")</f>
        <v/>
      </c>
      <c r="G25" s="5" t="str">
        <f>IFERROR(VLOOKUP($A25,#REF!,6,0),"")</f>
        <v/>
      </c>
      <c r="H25" s="2">
        <v>31</v>
      </c>
    </row>
    <row r="26" spans="1:8" x14ac:dyDescent="0.4">
      <c r="A26" s="4" t="s">
        <v>118</v>
      </c>
      <c r="B26" s="2">
        <v>30</v>
      </c>
      <c r="C26" s="7" t="str">
        <f>IFERROR(VLOOKUP($A26,#REF!,2,0),"")</f>
        <v/>
      </c>
      <c r="D26" s="7" t="str">
        <f>IFERROR(VLOOKUP($A26,#REF!,3,0),"")</f>
        <v/>
      </c>
      <c r="E26" s="2" t="str">
        <f>IFERROR(VLOOKUP($A26,#REF!,4,0),"")</f>
        <v/>
      </c>
      <c r="F26" s="2" t="str">
        <f>IFERROR(VLOOKUP($A26,#REF!,5,0),"")</f>
        <v/>
      </c>
      <c r="G26" s="5" t="str">
        <f>IFERROR(VLOOKUP($A26,#REF!,6,0),"")</f>
        <v/>
      </c>
      <c r="H26" s="2">
        <v>12</v>
      </c>
    </row>
    <row r="27" spans="1:8" x14ac:dyDescent="0.4">
      <c r="A27" s="4" t="s">
        <v>60</v>
      </c>
      <c r="B27" s="2">
        <v>31</v>
      </c>
      <c r="C27" s="7" t="str">
        <f>IFERROR(VLOOKUP($A27,#REF!,2,0),"")</f>
        <v/>
      </c>
      <c r="D27" s="7" t="str">
        <f>IFERROR(VLOOKUP($A27,#REF!,3,0),"")</f>
        <v/>
      </c>
      <c r="E27" s="2" t="str">
        <f>IFERROR(VLOOKUP($A27,#REF!,4,0),"")</f>
        <v/>
      </c>
      <c r="F27" s="2" t="str">
        <f>IFERROR(VLOOKUP($A27,#REF!,5,0),"")</f>
        <v/>
      </c>
      <c r="G27" s="5" t="str">
        <f>IFERROR(VLOOKUP($A27,#REF!,6,0),"")</f>
        <v/>
      </c>
      <c r="H27" s="2">
        <v>3</v>
      </c>
    </row>
    <row r="28" spans="1:8" x14ac:dyDescent="0.4">
      <c r="A28" s="4" t="s">
        <v>159</v>
      </c>
      <c r="B28" s="2">
        <v>32</v>
      </c>
      <c r="C28" s="7" t="str">
        <f>IFERROR(VLOOKUP($A28,#REF!,2,0),"")</f>
        <v/>
      </c>
      <c r="D28" s="7" t="str">
        <f>IFERROR(VLOOKUP($A28,#REF!,3,0),"")</f>
        <v/>
      </c>
      <c r="E28" s="2" t="str">
        <f>IFERROR(VLOOKUP($A28,#REF!,4,0),"")</f>
        <v/>
      </c>
      <c r="F28" s="2" t="str">
        <f>IFERROR(VLOOKUP($A28,#REF!,5,0),"")</f>
        <v/>
      </c>
      <c r="G28" s="5" t="str">
        <f>IFERROR(VLOOKUP($A28,#REF!,6,0),"")</f>
        <v/>
      </c>
      <c r="H28" s="2">
        <v>10</v>
      </c>
    </row>
    <row r="29" spans="1:8" x14ac:dyDescent="0.4">
      <c r="A29" s="4" t="s">
        <v>42</v>
      </c>
      <c r="B29" s="2">
        <v>33</v>
      </c>
      <c r="C29" s="7" t="str">
        <f>IFERROR(VLOOKUP($A29,#REF!,2,0),"")</f>
        <v/>
      </c>
      <c r="D29" s="7" t="str">
        <f>IFERROR(VLOOKUP($A29,#REF!,3,0),"")</f>
        <v/>
      </c>
      <c r="E29" s="2" t="str">
        <f>IFERROR(VLOOKUP($A29,#REF!,4,0),"")</f>
        <v/>
      </c>
      <c r="F29" s="2" t="str">
        <f>IFERROR(VLOOKUP($A29,#REF!,5,0),"")</f>
        <v/>
      </c>
      <c r="G29" s="5" t="str">
        <f>IFERROR(VLOOKUP($A29,#REF!,6,0),"")</f>
        <v/>
      </c>
      <c r="H29" s="2">
        <v>16</v>
      </c>
    </row>
    <row r="30" spans="1:8" x14ac:dyDescent="0.4">
      <c r="A30" s="4" t="s">
        <v>177</v>
      </c>
      <c r="B30" s="2">
        <v>34</v>
      </c>
      <c r="C30" s="7" t="str">
        <f>IFERROR(VLOOKUP($A30,#REF!,2,0),"")</f>
        <v/>
      </c>
      <c r="D30" s="7" t="str">
        <f>IFERROR(VLOOKUP($A30,#REF!,3,0),"")</f>
        <v/>
      </c>
      <c r="E30" s="2" t="str">
        <f>IFERROR(VLOOKUP($A30,#REF!,4,0),"")</f>
        <v/>
      </c>
      <c r="F30" s="2" t="str">
        <f>IFERROR(VLOOKUP($A30,#REF!,5,0),"")</f>
        <v/>
      </c>
      <c r="G30" s="5" t="str">
        <f>IFERROR(VLOOKUP($A30,#REF!,6,0),"")</f>
        <v/>
      </c>
      <c r="H30" s="2">
        <v>1</v>
      </c>
    </row>
    <row r="31" spans="1:8" x14ac:dyDescent="0.4">
      <c r="A31" s="4" t="s">
        <v>59</v>
      </c>
      <c r="B31" s="2">
        <v>35</v>
      </c>
      <c r="C31" s="7" t="str">
        <f>IFERROR(VLOOKUP($A31,#REF!,2,0),"")</f>
        <v/>
      </c>
      <c r="D31" s="7" t="str">
        <f>IFERROR(VLOOKUP($A31,#REF!,3,0),"")</f>
        <v/>
      </c>
      <c r="E31" s="2" t="str">
        <f>IFERROR(VLOOKUP($A31,#REF!,4,0),"")</f>
        <v/>
      </c>
      <c r="F31" s="2" t="str">
        <f>IFERROR(VLOOKUP($A31,#REF!,5,0),"")</f>
        <v/>
      </c>
      <c r="G31" s="5" t="str">
        <f>IFERROR(VLOOKUP($A31,#REF!,6,0),"")</f>
        <v/>
      </c>
      <c r="H31" s="2">
        <v>1</v>
      </c>
    </row>
    <row r="32" spans="1:8" x14ac:dyDescent="0.4">
      <c r="A32" s="4" t="s">
        <v>178</v>
      </c>
      <c r="B32" s="2">
        <v>36</v>
      </c>
      <c r="C32" s="7" t="str">
        <f>IFERROR(VLOOKUP($A32,#REF!,2,0),"")</f>
        <v/>
      </c>
      <c r="D32" s="7" t="str">
        <f>IFERROR(VLOOKUP($A32,#REF!,3,0),"")</f>
        <v/>
      </c>
      <c r="E32" s="2" t="str">
        <f>IFERROR(VLOOKUP($A32,#REF!,4,0),"")</f>
        <v/>
      </c>
      <c r="F32" s="2" t="str">
        <f>IFERROR(VLOOKUP($A32,#REF!,5,0),"")</f>
        <v/>
      </c>
      <c r="G32" s="5" t="str">
        <f>IFERROR(VLOOKUP($A32,#REF!,6,0),"")</f>
        <v/>
      </c>
      <c r="H32" s="2">
        <v>1</v>
      </c>
    </row>
    <row r="33" spans="1:8" x14ac:dyDescent="0.4">
      <c r="A33" s="4" t="s">
        <v>160</v>
      </c>
      <c r="B33" s="2">
        <v>37</v>
      </c>
      <c r="C33" s="7" t="str">
        <f>IFERROR(VLOOKUP($A33,#REF!,2,0),"")</f>
        <v/>
      </c>
      <c r="D33" s="7" t="str">
        <f>IFERROR(VLOOKUP($A33,#REF!,3,0),"")</f>
        <v/>
      </c>
      <c r="E33" s="2" t="str">
        <f>IFERROR(VLOOKUP($A33,#REF!,4,0),"")</f>
        <v/>
      </c>
      <c r="F33" s="2" t="str">
        <f>IFERROR(VLOOKUP($A33,#REF!,5,0),"")</f>
        <v/>
      </c>
      <c r="G33" s="5" t="str">
        <f>IFERROR(VLOOKUP($A33,#REF!,6,0),"")</f>
        <v/>
      </c>
      <c r="H33" s="2">
        <v>12</v>
      </c>
    </row>
    <row r="34" spans="1:8" x14ac:dyDescent="0.4">
      <c r="A34" s="4" t="s">
        <v>108</v>
      </c>
      <c r="B34" s="2">
        <v>38</v>
      </c>
      <c r="C34" s="7" t="str">
        <f>IFERROR(VLOOKUP($A34,#REF!,2,0),"")</f>
        <v/>
      </c>
      <c r="D34" s="7" t="str">
        <f>IFERROR(VLOOKUP($A34,#REF!,3,0),"")</f>
        <v/>
      </c>
      <c r="E34" s="2" t="str">
        <f>IFERROR(VLOOKUP($A34,#REF!,4,0),"")</f>
        <v/>
      </c>
      <c r="F34" s="2" t="str">
        <f>IFERROR(VLOOKUP($A34,#REF!,5,0),"")</f>
        <v/>
      </c>
      <c r="G34" s="5" t="str">
        <f>IFERROR(VLOOKUP($A34,#REF!,6,0),"")</f>
        <v/>
      </c>
      <c r="H34" s="2">
        <v>2</v>
      </c>
    </row>
    <row r="35" spans="1:8" x14ac:dyDescent="0.4">
      <c r="A35" s="4" t="s">
        <v>43</v>
      </c>
      <c r="B35" s="2">
        <v>39</v>
      </c>
      <c r="C35" s="7" t="str">
        <f>IFERROR(VLOOKUP($A35,#REF!,2,0),"")</f>
        <v/>
      </c>
      <c r="D35" s="7" t="str">
        <f>IFERROR(VLOOKUP($A35,#REF!,3,0),"")</f>
        <v/>
      </c>
      <c r="E35" s="2" t="str">
        <f>IFERROR(VLOOKUP($A35,#REF!,4,0),"")</f>
        <v/>
      </c>
      <c r="F35" s="2" t="str">
        <f>IFERROR(VLOOKUP($A35,#REF!,5,0),"")</f>
        <v/>
      </c>
      <c r="G35" s="5" t="str">
        <f>IFERROR(VLOOKUP($A35,#REF!,6,0),"")</f>
        <v/>
      </c>
      <c r="H35" s="2">
        <v>8</v>
      </c>
    </row>
    <row r="36" spans="1:8" x14ac:dyDescent="0.4">
      <c r="A36" s="4" t="s">
        <v>28</v>
      </c>
      <c r="B36" s="2">
        <v>4</v>
      </c>
      <c r="C36" s="7" t="str">
        <f>IFERROR(VLOOKUP($A36,#REF!,2,0),"")</f>
        <v/>
      </c>
      <c r="D36" s="7" t="str">
        <f>IFERROR(VLOOKUP($A36,#REF!,3,0),"")</f>
        <v/>
      </c>
      <c r="E36" s="2" t="str">
        <f>IFERROR(VLOOKUP($A36,#REF!,4,0),"")</f>
        <v/>
      </c>
      <c r="F36" s="2" t="str">
        <f>IFERROR(VLOOKUP($A36,#REF!,5,0),"")</f>
        <v/>
      </c>
      <c r="G36" s="5" t="str">
        <f>IFERROR(VLOOKUP($A36,#REF!,6,0),"")</f>
        <v/>
      </c>
      <c r="H36" s="2">
        <v>205</v>
      </c>
    </row>
    <row r="37" spans="1:8" x14ac:dyDescent="0.4">
      <c r="A37" s="4" t="s">
        <v>42</v>
      </c>
      <c r="B37" s="2">
        <v>40</v>
      </c>
      <c r="C37" s="7" t="str">
        <f>IFERROR(VLOOKUP($A37,#REF!,2,0),"")</f>
        <v/>
      </c>
      <c r="D37" s="7" t="str">
        <f>IFERROR(VLOOKUP($A37,#REF!,3,0),"")</f>
        <v/>
      </c>
      <c r="E37" s="2" t="str">
        <f>IFERROR(VLOOKUP($A37,#REF!,4,0),"")</f>
        <v/>
      </c>
      <c r="F37" s="2" t="str">
        <f>IFERROR(VLOOKUP($A37,#REF!,5,0),"")</f>
        <v/>
      </c>
      <c r="G37" s="5" t="str">
        <f>IFERROR(VLOOKUP($A37,#REF!,6,0),"")</f>
        <v/>
      </c>
      <c r="H37" s="2">
        <v>6</v>
      </c>
    </row>
    <row r="38" spans="1:8" x14ac:dyDescent="0.4">
      <c r="A38" s="4" t="s">
        <v>144</v>
      </c>
      <c r="B38" s="2">
        <v>41</v>
      </c>
      <c r="C38" s="7" t="str">
        <f>IFERROR(VLOOKUP($A38,#REF!,2,0),"")</f>
        <v/>
      </c>
      <c r="D38" s="7" t="str">
        <f>IFERROR(VLOOKUP($A38,#REF!,3,0),"")</f>
        <v/>
      </c>
      <c r="E38" s="2" t="str">
        <f>IFERROR(VLOOKUP($A38,#REF!,4,0),"")</f>
        <v/>
      </c>
      <c r="F38" s="2" t="str">
        <f>IFERROR(VLOOKUP($A38,#REF!,5,0),"")</f>
        <v/>
      </c>
      <c r="G38" s="5" t="str">
        <f>IFERROR(VLOOKUP($A38,#REF!,6,0),"")</f>
        <v/>
      </c>
      <c r="H38" s="2">
        <v>5</v>
      </c>
    </row>
    <row r="39" spans="1:8" x14ac:dyDescent="0.4">
      <c r="A39" s="4" t="s">
        <v>34</v>
      </c>
      <c r="B39" s="2">
        <v>42</v>
      </c>
      <c r="C39" s="7" t="str">
        <f>IFERROR(VLOOKUP($A39,#REF!,2,0),"")</f>
        <v/>
      </c>
      <c r="D39" s="7" t="str">
        <f>IFERROR(VLOOKUP($A39,#REF!,3,0),"")</f>
        <v/>
      </c>
      <c r="E39" s="2" t="str">
        <f>IFERROR(VLOOKUP($A39,#REF!,4,0),"")</f>
        <v/>
      </c>
      <c r="F39" s="2" t="str">
        <f>IFERROR(VLOOKUP($A39,#REF!,5,0),"")</f>
        <v/>
      </c>
      <c r="G39" s="5" t="str">
        <f>IFERROR(VLOOKUP($A39,#REF!,6,0),"")</f>
        <v/>
      </c>
      <c r="H39" s="2">
        <v>11</v>
      </c>
    </row>
    <row r="40" spans="1:8" x14ac:dyDescent="0.4">
      <c r="A40" s="4" t="s">
        <v>61</v>
      </c>
      <c r="B40" s="2">
        <v>43</v>
      </c>
      <c r="C40" s="7" t="str">
        <f>IFERROR(VLOOKUP($A40,#REF!,2,0),"")</f>
        <v/>
      </c>
      <c r="D40" s="7" t="str">
        <f>IFERROR(VLOOKUP($A40,#REF!,3,0),"")</f>
        <v/>
      </c>
      <c r="E40" s="2" t="str">
        <f>IFERROR(VLOOKUP($A40,#REF!,4,0),"")</f>
        <v/>
      </c>
      <c r="F40" s="2" t="str">
        <f>IFERROR(VLOOKUP($A40,#REF!,5,0),"")</f>
        <v/>
      </c>
      <c r="G40" s="5" t="str">
        <f>IFERROR(VLOOKUP($A40,#REF!,6,0),"")</f>
        <v/>
      </c>
      <c r="H40" s="2">
        <v>1</v>
      </c>
    </row>
    <row r="41" spans="1:8" x14ac:dyDescent="0.4">
      <c r="A41" s="4" t="s">
        <v>63</v>
      </c>
      <c r="B41" s="2">
        <v>45</v>
      </c>
      <c r="C41" s="7" t="str">
        <f>IFERROR(VLOOKUP($A41,#REF!,2,0),"")</f>
        <v/>
      </c>
      <c r="D41" s="7" t="str">
        <f>IFERROR(VLOOKUP($A41,#REF!,3,0),"")</f>
        <v/>
      </c>
      <c r="E41" s="2" t="str">
        <f>IFERROR(VLOOKUP($A41,#REF!,4,0),"")</f>
        <v/>
      </c>
      <c r="F41" s="2" t="str">
        <f>IFERROR(VLOOKUP($A41,#REF!,5,0),"")</f>
        <v/>
      </c>
      <c r="G41" s="5" t="str">
        <f>IFERROR(VLOOKUP($A41,#REF!,6,0),"")</f>
        <v/>
      </c>
      <c r="H41" s="2">
        <v>4</v>
      </c>
    </row>
    <row r="42" spans="1:8" x14ac:dyDescent="0.4">
      <c r="A42" s="4" t="s">
        <v>58</v>
      </c>
      <c r="B42" s="2">
        <v>45323</v>
      </c>
      <c r="C42" s="7" t="str">
        <f>IFERROR(VLOOKUP($A42,#REF!,2,0),"")</f>
        <v/>
      </c>
      <c r="D42" s="7" t="str">
        <f>IFERROR(VLOOKUP($A42,#REF!,3,0),"")</f>
        <v/>
      </c>
      <c r="E42" s="2" t="str">
        <f>IFERROR(VLOOKUP($A42,#REF!,4,0),"")</f>
        <v/>
      </c>
      <c r="F42" s="2" t="str">
        <f>IFERROR(VLOOKUP($A42,#REF!,5,0),"")</f>
        <v/>
      </c>
      <c r="G42" s="5" t="str">
        <f>IFERROR(VLOOKUP($A42,#REF!,6,0),"")</f>
        <v/>
      </c>
      <c r="H42" s="2">
        <v>40</v>
      </c>
    </row>
    <row r="43" spans="1:8" x14ac:dyDescent="0.4">
      <c r="A43" s="4" t="s">
        <v>44</v>
      </c>
      <c r="B43" s="2">
        <v>46</v>
      </c>
      <c r="C43" s="7" t="str">
        <f>IFERROR(VLOOKUP($A43,#REF!,2,0),"")</f>
        <v/>
      </c>
      <c r="D43" s="7" t="str">
        <f>IFERROR(VLOOKUP($A43,#REF!,3,0),"")</f>
        <v/>
      </c>
      <c r="E43" s="2" t="str">
        <f>IFERROR(VLOOKUP($A43,#REF!,4,0),"")</f>
        <v/>
      </c>
      <c r="F43" s="2" t="str">
        <f>IFERROR(VLOOKUP($A43,#REF!,5,0),"")</f>
        <v/>
      </c>
      <c r="G43" s="5" t="str">
        <f>IFERROR(VLOOKUP($A43,#REF!,6,0),"")</f>
        <v/>
      </c>
      <c r="H43" s="2">
        <v>3</v>
      </c>
    </row>
    <row r="44" spans="1:8" x14ac:dyDescent="0.4">
      <c r="A44" s="4" t="s">
        <v>37</v>
      </c>
      <c r="B44" s="2">
        <v>47</v>
      </c>
      <c r="C44" s="7" t="str">
        <f>IFERROR(VLOOKUP($A44,#REF!,2,0),"")</f>
        <v/>
      </c>
      <c r="D44" s="7" t="str">
        <f>IFERROR(VLOOKUP($A44,#REF!,3,0),"")</f>
        <v/>
      </c>
      <c r="E44" s="2" t="str">
        <f>IFERROR(VLOOKUP($A44,#REF!,4,0),"")</f>
        <v/>
      </c>
      <c r="F44" s="2" t="str">
        <f>IFERROR(VLOOKUP($A44,#REF!,5,0),"")</f>
        <v/>
      </c>
      <c r="G44" s="5" t="str">
        <f>IFERROR(VLOOKUP($A44,#REF!,6,0),"")</f>
        <v/>
      </c>
      <c r="H44" s="2">
        <v>2</v>
      </c>
    </row>
    <row r="45" spans="1:8" x14ac:dyDescent="0.4">
      <c r="A45" s="4" t="s">
        <v>41</v>
      </c>
      <c r="B45" s="2">
        <v>48</v>
      </c>
      <c r="C45" s="7" t="str">
        <f>IFERROR(VLOOKUP($A45,#REF!,2,0),"")</f>
        <v/>
      </c>
      <c r="D45" s="7" t="str">
        <f>IFERROR(VLOOKUP($A45,#REF!,3,0),"")</f>
        <v/>
      </c>
      <c r="E45" s="2" t="str">
        <f>IFERROR(VLOOKUP($A45,#REF!,4,0),"")</f>
        <v/>
      </c>
      <c r="F45" s="2" t="str">
        <f>IFERROR(VLOOKUP($A45,#REF!,5,0),"")</f>
        <v/>
      </c>
      <c r="G45" s="5" t="str">
        <f>IFERROR(VLOOKUP($A45,#REF!,6,0),"")</f>
        <v/>
      </c>
      <c r="H45" s="2">
        <v>1</v>
      </c>
    </row>
    <row r="46" spans="1:8" x14ac:dyDescent="0.4">
      <c r="A46" s="4" t="s">
        <v>161</v>
      </c>
      <c r="B46" s="2">
        <v>49</v>
      </c>
      <c r="C46" s="7" t="str">
        <f>IFERROR(VLOOKUP($A46,#REF!,2,0),"")</f>
        <v/>
      </c>
      <c r="D46" s="7" t="str">
        <f>IFERROR(VLOOKUP($A46,#REF!,3,0),"")</f>
        <v/>
      </c>
      <c r="E46" s="2" t="str">
        <f>IFERROR(VLOOKUP($A46,#REF!,4,0),"")</f>
        <v/>
      </c>
      <c r="F46" s="2" t="str">
        <f>IFERROR(VLOOKUP($A46,#REF!,5,0),"")</f>
        <v/>
      </c>
      <c r="G46" s="5" t="str">
        <f>IFERROR(VLOOKUP($A46,#REF!,6,0),"")</f>
        <v/>
      </c>
      <c r="H46" s="2">
        <v>5</v>
      </c>
    </row>
    <row r="47" spans="1:8" x14ac:dyDescent="0.4">
      <c r="A47" s="4" t="s">
        <v>56</v>
      </c>
      <c r="B47" s="2">
        <v>5</v>
      </c>
      <c r="C47" s="7" t="str">
        <f>IFERROR(VLOOKUP($A47,#REF!,2,0),"")</f>
        <v/>
      </c>
      <c r="D47" s="7" t="str">
        <f>IFERROR(VLOOKUP($A47,#REF!,3,0),"")</f>
        <v/>
      </c>
      <c r="E47" s="2" t="str">
        <f>IFERROR(VLOOKUP($A47,#REF!,4,0),"")</f>
        <v/>
      </c>
      <c r="F47" s="2" t="str">
        <f>IFERROR(VLOOKUP($A47,#REF!,5,0),"")</f>
        <v/>
      </c>
      <c r="G47" s="5" t="str">
        <f>IFERROR(VLOOKUP($A47,#REF!,6,0),"")</f>
        <v/>
      </c>
      <c r="H47" s="2">
        <v>33</v>
      </c>
    </row>
    <row r="48" spans="1:8" x14ac:dyDescent="0.4">
      <c r="A48" s="4" t="s">
        <v>162</v>
      </c>
      <c r="B48" s="2">
        <v>50</v>
      </c>
      <c r="C48" s="7" t="str">
        <f>IFERROR(VLOOKUP($A48,#REF!,2,0),"")</f>
        <v/>
      </c>
      <c r="D48" s="7" t="str">
        <f>IFERROR(VLOOKUP($A48,#REF!,3,0),"")</f>
        <v/>
      </c>
      <c r="E48" s="2" t="str">
        <f>IFERROR(VLOOKUP($A48,#REF!,4,0),"")</f>
        <v/>
      </c>
      <c r="F48" s="2" t="str">
        <f>IFERROR(VLOOKUP($A48,#REF!,5,0),"")</f>
        <v/>
      </c>
      <c r="G48" s="5" t="str">
        <f>IFERROR(VLOOKUP($A48,#REF!,6,0),"")</f>
        <v/>
      </c>
      <c r="H48" s="2">
        <v>9</v>
      </c>
    </row>
    <row r="49" spans="1:8" x14ac:dyDescent="0.4">
      <c r="A49" s="4" t="s">
        <v>41</v>
      </c>
      <c r="B49" s="2">
        <v>51</v>
      </c>
      <c r="C49" s="7" t="str">
        <f>IFERROR(VLOOKUP($A49,#REF!,2,0),"")</f>
        <v/>
      </c>
      <c r="D49" s="7" t="str">
        <f>IFERROR(VLOOKUP($A49,#REF!,3,0),"")</f>
        <v/>
      </c>
      <c r="E49" s="2" t="str">
        <f>IFERROR(VLOOKUP($A49,#REF!,4,0),"")</f>
        <v/>
      </c>
      <c r="F49" s="2" t="str">
        <f>IFERROR(VLOOKUP($A49,#REF!,5,0),"")</f>
        <v/>
      </c>
      <c r="G49" s="5" t="str">
        <f>IFERROR(VLOOKUP($A49,#REF!,6,0),"")</f>
        <v/>
      </c>
      <c r="H49" s="2">
        <v>2</v>
      </c>
    </row>
    <row r="50" spans="1:8" x14ac:dyDescent="0.4">
      <c r="A50" s="4" t="s">
        <v>41</v>
      </c>
      <c r="B50" s="2">
        <v>52</v>
      </c>
      <c r="C50" s="7" t="str">
        <f>IFERROR(VLOOKUP($A50,#REF!,2,0),"")</f>
        <v/>
      </c>
      <c r="D50" s="7" t="str">
        <f>IFERROR(VLOOKUP($A50,#REF!,3,0),"")</f>
        <v/>
      </c>
      <c r="E50" s="2" t="str">
        <f>IFERROR(VLOOKUP($A50,#REF!,4,0),"")</f>
        <v/>
      </c>
      <c r="F50" s="2" t="str">
        <f>IFERROR(VLOOKUP($A50,#REF!,5,0),"")</f>
        <v/>
      </c>
      <c r="G50" s="5" t="str">
        <f>IFERROR(VLOOKUP($A50,#REF!,6,0),"")</f>
        <v/>
      </c>
      <c r="H50" s="2">
        <v>12</v>
      </c>
    </row>
    <row r="51" spans="1:8" x14ac:dyDescent="0.4">
      <c r="A51" s="4" t="s">
        <v>41</v>
      </c>
      <c r="B51" s="2">
        <v>53</v>
      </c>
      <c r="C51" s="7" t="str">
        <f>IFERROR(VLOOKUP($A51,#REF!,2,0),"")</f>
        <v/>
      </c>
      <c r="D51" s="7" t="str">
        <f>IFERROR(VLOOKUP($A51,#REF!,3,0),"")</f>
        <v/>
      </c>
      <c r="E51" s="2" t="str">
        <f>IFERROR(VLOOKUP($A51,#REF!,4,0),"")</f>
        <v/>
      </c>
      <c r="F51" s="2" t="str">
        <f>IFERROR(VLOOKUP($A51,#REF!,5,0),"")</f>
        <v/>
      </c>
      <c r="G51" s="5" t="str">
        <f>IFERROR(VLOOKUP($A51,#REF!,6,0),"")</f>
        <v/>
      </c>
      <c r="H51" s="2">
        <v>14</v>
      </c>
    </row>
    <row r="52" spans="1:8" x14ac:dyDescent="0.4">
      <c r="A52" s="4" t="s">
        <v>163</v>
      </c>
      <c r="B52" s="2">
        <v>54</v>
      </c>
      <c r="C52" s="7" t="str">
        <f>IFERROR(VLOOKUP($A52,#REF!,2,0),"")</f>
        <v/>
      </c>
      <c r="D52" s="7" t="str">
        <f>IFERROR(VLOOKUP($A52,#REF!,3,0),"")</f>
        <v/>
      </c>
      <c r="E52" s="2" t="str">
        <f>IFERROR(VLOOKUP($A52,#REF!,4,0),"")</f>
        <v/>
      </c>
      <c r="F52" s="2" t="str">
        <f>IFERROR(VLOOKUP($A52,#REF!,5,0),"")</f>
        <v/>
      </c>
      <c r="G52" s="5" t="str">
        <f>IFERROR(VLOOKUP($A52,#REF!,6,0),"")</f>
        <v/>
      </c>
      <c r="H52" s="2">
        <v>5</v>
      </c>
    </row>
    <row r="53" spans="1:8" x14ac:dyDescent="0.4">
      <c r="A53" s="4" t="s">
        <v>164</v>
      </c>
      <c r="B53" s="2">
        <v>55</v>
      </c>
      <c r="C53" s="7" t="str">
        <f>IFERROR(VLOOKUP($A53,#REF!,2,0),"")</f>
        <v/>
      </c>
      <c r="D53" s="7" t="str">
        <f>IFERROR(VLOOKUP($A53,#REF!,3,0),"")</f>
        <v/>
      </c>
      <c r="E53" s="2" t="str">
        <f>IFERROR(VLOOKUP($A53,#REF!,4,0),"")</f>
        <v/>
      </c>
      <c r="F53" s="2" t="str">
        <f>IFERROR(VLOOKUP($A53,#REF!,5,0),"")</f>
        <v/>
      </c>
      <c r="G53" s="5" t="str">
        <f>IFERROR(VLOOKUP($A53,#REF!,6,0),"")</f>
        <v/>
      </c>
      <c r="H53" s="2">
        <v>7</v>
      </c>
    </row>
    <row r="54" spans="1:8" x14ac:dyDescent="0.4">
      <c r="A54" s="4" t="s">
        <v>41</v>
      </c>
      <c r="B54" s="2">
        <v>56</v>
      </c>
      <c r="C54" s="7" t="str">
        <f>IFERROR(VLOOKUP($A54,#REF!,2,0),"")</f>
        <v/>
      </c>
      <c r="D54" s="7" t="str">
        <f>IFERROR(VLOOKUP($A54,#REF!,3,0),"")</f>
        <v/>
      </c>
      <c r="E54" s="2" t="str">
        <f>IFERROR(VLOOKUP($A54,#REF!,4,0),"")</f>
        <v/>
      </c>
      <c r="F54" s="2" t="str">
        <f>IFERROR(VLOOKUP($A54,#REF!,5,0),"")</f>
        <v/>
      </c>
      <c r="G54" s="5" t="str">
        <f>IFERROR(VLOOKUP($A54,#REF!,6,0),"")</f>
        <v/>
      </c>
      <c r="H54" s="2">
        <v>4</v>
      </c>
    </row>
    <row r="55" spans="1:8" x14ac:dyDescent="0.4">
      <c r="A55" s="4" t="s">
        <v>41</v>
      </c>
      <c r="B55" s="2">
        <v>6</v>
      </c>
      <c r="C55" s="7" t="str">
        <f>IFERROR(VLOOKUP($A55,#REF!,2,0),"")</f>
        <v/>
      </c>
      <c r="D55" s="7" t="str">
        <f>IFERROR(VLOOKUP($A55,#REF!,3,0),"")</f>
        <v/>
      </c>
      <c r="E55" s="2" t="str">
        <f>IFERROR(VLOOKUP($A55,#REF!,4,0),"")</f>
        <v/>
      </c>
      <c r="F55" s="2" t="str">
        <f>IFERROR(VLOOKUP($A55,#REF!,5,0),"")</f>
        <v/>
      </c>
      <c r="G55" s="5" t="str">
        <f>IFERROR(VLOOKUP($A55,#REF!,6,0),"")</f>
        <v/>
      </c>
      <c r="H55" s="2">
        <v>70</v>
      </c>
    </row>
    <row r="56" spans="1:8" x14ac:dyDescent="0.4">
      <c r="A56" s="4" t="s">
        <v>165</v>
      </c>
      <c r="B56" s="2">
        <v>7</v>
      </c>
      <c r="C56" s="7" t="str">
        <f>IFERROR(VLOOKUP($A56,#REF!,2,0),"")</f>
        <v/>
      </c>
      <c r="D56" s="7" t="str">
        <f>IFERROR(VLOOKUP($A56,#REF!,3,0),"")</f>
        <v/>
      </c>
      <c r="E56" s="2" t="str">
        <f>IFERROR(VLOOKUP($A56,#REF!,4,0),"")</f>
        <v/>
      </c>
      <c r="F56" s="2" t="str">
        <f>IFERROR(VLOOKUP($A56,#REF!,5,0),"")</f>
        <v/>
      </c>
      <c r="G56" s="5" t="str">
        <f>IFERROR(VLOOKUP($A56,#REF!,6,0),"")</f>
        <v/>
      </c>
      <c r="H56" s="2">
        <v>2</v>
      </c>
    </row>
    <row r="57" spans="1:8" x14ac:dyDescent="0.4">
      <c r="A57" s="4" t="s">
        <v>137</v>
      </c>
      <c r="B57" s="2">
        <v>8</v>
      </c>
      <c r="C57" s="7" t="str">
        <f>IFERROR(VLOOKUP($A57,#REF!,2,0),"")</f>
        <v/>
      </c>
      <c r="D57" s="7" t="str">
        <f>IFERROR(VLOOKUP($A57,#REF!,3,0),"")</f>
        <v/>
      </c>
      <c r="E57" s="2" t="str">
        <f>IFERROR(VLOOKUP($A57,#REF!,4,0),"")</f>
        <v/>
      </c>
      <c r="F57" s="2" t="str">
        <f>IFERROR(VLOOKUP($A57,#REF!,5,0),"")</f>
        <v/>
      </c>
      <c r="G57" s="5" t="str">
        <f>IFERROR(VLOOKUP($A57,#REF!,6,0),"")</f>
        <v/>
      </c>
      <c r="H57" s="2">
        <v>636</v>
      </c>
    </row>
    <row r="58" spans="1:8" x14ac:dyDescent="0.4">
      <c r="A58" s="4" t="s">
        <v>166</v>
      </c>
      <c r="B58" s="2">
        <v>9</v>
      </c>
      <c r="C58" s="7" t="str">
        <f>IFERROR(VLOOKUP($A58,#REF!,2,0),"")</f>
        <v/>
      </c>
      <c r="D58" s="7" t="str">
        <f>IFERROR(VLOOKUP($A58,#REF!,3,0),"")</f>
        <v/>
      </c>
      <c r="E58" s="2" t="str">
        <f>IFERROR(VLOOKUP($A58,#REF!,4,0),"")</f>
        <v/>
      </c>
      <c r="F58" s="2" t="str">
        <f>IFERROR(VLOOKUP($A58,#REF!,5,0),"")</f>
        <v/>
      </c>
      <c r="G58" s="5" t="str">
        <f>IFERROR(VLOOKUP($A58,#REF!,6,0),"")</f>
        <v/>
      </c>
      <c r="H58" s="2">
        <v>80</v>
      </c>
    </row>
    <row r="59" spans="1:8" x14ac:dyDescent="0.4">
      <c r="A59" s="4" t="s">
        <v>167</v>
      </c>
      <c r="B59" s="2" t="s">
        <v>47</v>
      </c>
      <c r="C59" s="7" t="str">
        <f>IFERROR(VLOOKUP($A59,#REF!,2,0),"")</f>
        <v/>
      </c>
      <c r="D59" s="7" t="str">
        <f>IFERROR(VLOOKUP($A59,#REF!,3,0),"")</f>
        <v/>
      </c>
      <c r="E59" s="2" t="str">
        <f>IFERROR(VLOOKUP($A59,#REF!,4,0),"")</f>
        <v/>
      </c>
      <c r="F59" s="2" t="str">
        <f>IFERROR(VLOOKUP($A59,#REF!,5,0),"")</f>
        <v/>
      </c>
      <c r="G59" s="5" t="str">
        <f>IFERROR(VLOOKUP($A59,#REF!,6,0),"")</f>
        <v/>
      </c>
      <c r="H59" s="2">
        <v>30</v>
      </c>
    </row>
    <row r="60" spans="1:8" x14ac:dyDescent="0.4">
      <c r="A60" s="4" t="s">
        <v>168</v>
      </c>
      <c r="B60" s="2" t="s">
        <v>153</v>
      </c>
      <c r="C60" s="7" t="str">
        <f>IFERROR(VLOOKUP($A60,#REF!,2,0),"")</f>
        <v/>
      </c>
      <c r="D60" s="7" t="str">
        <f>IFERROR(VLOOKUP($A60,#REF!,3,0),"")</f>
        <v/>
      </c>
      <c r="E60" s="2" t="str">
        <f>IFERROR(VLOOKUP($A60,#REF!,4,0),"")</f>
        <v/>
      </c>
      <c r="F60" s="2" t="str">
        <f>IFERROR(VLOOKUP($A60,#REF!,5,0),"")</f>
        <v/>
      </c>
      <c r="G60" s="5" t="str">
        <f>IFERROR(VLOOKUP($A60,#REF!,6,0),"")</f>
        <v/>
      </c>
      <c r="H60" s="2">
        <v>4</v>
      </c>
    </row>
    <row r="61" spans="1:8" x14ac:dyDescent="0.4">
      <c r="A61" s="4" t="s">
        <v>169</v>
      </c>
      <c r="B61" s="2" t="s">
        <v>154</v>
      </c>
      <c r="C61" s="7" t="str">
        <f>IFERROR(VLOOKUP($A61,#REF!,2,0),"")</f>
        <v/>
      </c>
      <c r="D61" s="7" t="str">
        <f>IFERROR(VLOOKUP($A61,#REF!,3,0),"")</f>
        <v/>
      </c>
      <c r="E61" s="2" t="str">
        <f>IFERROR(VLOOKUP($A61,#REF!,4,0),"")</f>
        <v/>
      </c>
      <c r="F61" s="2" t="str">
        <f>IFERROR(VLOOKUP($A61,#REF!,5,0),"")</f>
        <v/>
      </c>
      <c r="G61" s="5" t="str">
        <f>IFERROR(VLOOKUP($A61,#REF!,6,0),"")</f>
        <v/>
      </c>
      <c r="H61" s="2">
        <v>2</v>
      </c>
    </row>
    <row r="62" spans="1:8" x14ac:dyDescent="0.4">
      <c r="A62" s="4" t="s">
        <v>170</v>
      </c>
      <c r="B62" s="2" t="s">
        <v>155</v>
      </c>
      <c r="C62" s="7" t="str">
        <f>IFERROR(VLOOKUP($A62,#REF!,2,0),"")</f>
        <v/>
      </c>
      <c r="D62" s="7" t="str">
        <f>IFERROR(VLOOKUP($A62,#REF!,3,0),"")</f>
        <v/>
      </c>
      <c r="E62" s="2" t="str">
        <f>IFERROR(VLOOKUP($A62,#REF!,4,0),"")</f>
        <v/>
      </c>
      <c r="F62" s="2" t="str">
        <f>IFERROR(VLOOKUP($A62,#REF!,5,0),"")</f>
        <v/>
      </c>
      <c r="G62" s="5" t="str">
        <f>IFERROR(VLOOKUP($A62,#REF!,6,0),"")</f>
        <v/>
      </c>
      <c r="H62" s="2">
        <v>1</v>
      </c>
    </row>
    <row r="63" spans="1:8" x14ac:dyDescent="0.4">
      <c r="A63" s="4" t="s">
        <v>171</v>
      </c>
      <c r="B63" s="2" t="s">
        <v>48</v>
      </c>
      <c r="C63" s="7" t="str">
        <f>IFERROR(VLOOKUP($A63,#REF!,2,0),"")</f>
        <v/>
      </c>
      <c r="D63" s="7" t="str">
        <f>IFERROR(VLOOKUP($A63,#REF!,3,0),"")</f>
        <v/>
      </c>
      <c r="E63" s="2" t="str">
        <f>IFERROR(VLOOKUP($A63,#REF!,4,0),"")</f>
        <v/>
      </c>
      <c r="F63" s="2" t="str">
        <f>IFERROR(VLOOKUP($A63,#REF!,5,0),"")</f>
        <v/>
      </c>
      <c r="G63" s="5" t="str">
        <f>IFERROR(VLOOKUP($A63,#REF!,6,0),"")</f>
        <v/>
      </c>
      <c r="H63" s="2">
        <v>10</v>
      </c>
    </row>
    <row r="64" spans="1:8" x14ac:dyDescent="0.4">
      <c r="A64" s="4" t="s">
        <v>172</v>
      </c>
      <c r="B64" s="2" t="s">
        <v>49</v>
      </c>
      <c r="C64" s="7" t="str">
        <f>IFERROR(VLOOKUP($A64,#REF!,2,0),"")</f>
        <v/>
      </c>
      <c r="D64" s="7" t="str">
        <f>IFERROR(VLOOKUP($A64,#REF!,3,0),"")</f>
        <v/>
      </c>
      <c r="E64" s="2" t="str">
        <f>IFERROR(VLOOKUP($A64,#REF!,4,0),"")</f>
        <v/>
      </c>
      <c r="F64" s="2" t="str">
        <f>IFERROR(VLOOKUP($A64,#REF!,5,0),"")</f>
        <v/>
      </c>
      <c r="G64" s="5" t="str">
        <f>IFERROR(VLOOKUP($A64,#REF!,6,0),"")</f>
        <v/>
      </c>
      <c r="H64" s="2">
        <v>20</v>
      </c>
    </row>
    <row r="65" spans="1:8" x14ac:dyDescent="0.4">
      <c r="A65" s="4" t="s">
        <v>173</v>
      </c>
      <c r="B65" s="2" t="s">
        <v>50</v>
      </c>
      <c r="C65" s="7" t="str">
        <f>IFERROR(VLOOKUP($A65,#REF!,2,0),"")</f>
        <v/>
      </c>
      <c r="D65" s="7" t="str">
        <f>IFERROR(VLOOKUP($A65,#REF!,3,0),"")</f>
        <v/>
      </c>
      <c r="E65" s="2" t="str">
        <f>IFERROR(VLOOKUP($A65,#REF!,4,0),"")</f>
        <v/>
      </c>
      <c r="F65" s="2" t="str">
        <f>IFERROR(VLOOKUP($A65,#REF!,5,0),"")</f>
        <v/>
      </c>
      <c r="G65" s="5" t="str">
        <f>IFERROR(VLOOKUP($A65,#REF!,6,0),"")</f>
        <v/>
      </c>
      <c r="H65" s="2">
        <v>6</v>
      </c>
    </row>
    <row r="66" spans="1:8" x14ac:dyDescent="0.4">
      <c r="A66" s="4" t="s">
        <v>174</v>
      </c>
      <c r="B66" s="2" t="s">
        <v>51</v>
      </c>
      <c r="C66" s="7" t="str">
        <f>IFERROR(VLOOKUP($A66,#REF!,2,0),"")</f>
        <v/>
      </c>
      <c r="D66" s="7" t="str">
        <f>IFERROR(VLOOKUP($A66,#REF!,3,0),"")</f>
        <v/>
      </c>
      <c r="E66" s="2" t="str">
        <f>IFERROR(VLOOKUP($A66,#REF!,4,0),"")</f>
        <v/>
      </c>
      <c r="F66" s="2" t="str">
        <f>IFERROR(VLOOKUP($A66,#REF!,5,0),"")</f>
        <v/>
      </c>
      <c r="G66" s="5" t="str">
        <f>IFERROR(VLOOKUP($A66,#REF!,6,0),"")</f>
        <v/>
      </c>
      <c r="H66" s="2">
        <v>2</v>
      </c>
    </row>
    <row r="67" spans="1:8" x14ac:dyDescent="0.4">
      <c r="A67" s="4" t="s">
        <v>175</v>
      </c>
      <c r="B67" s="2" t="s">
        <v>52</v>
      </c>
      <c r="C67" s="7" t="str">
        <f>IFERROR(VLOOKUP($A67,#REF!,2,0),"")</f>
        <v/>
      </c>
      <c r="D67" s="7" t="str">
        <f>IFERROR(VLOOKUP($A67,#REF!,3,0),"")</f>
        <v/>
      </c>
      <c r="E67" s="2" t="str">
        <f>IFERROR(VLOOKUP($A67,#REF!,4,0),"")</f>
        <v/>
      </c>
      <c r="F67" s="2" t="str">
        <f>IFERROR(VLOOKUP($A67,#REF!,5,0),"")</f>
        <v/>
      </c>
      <c r="G67" s="5" t="str">
        <f>IFERROR(VLOOKUP($A67,#REF!,6,0),"")</f>
        <v/>
      </c>
      <c r="H67" s="2">
        <v>2</v>
      </c>
    </row>
    <row r="68" spans="1:8" x14ac:dyDescent="0.4">
      <c r="A68" s="4" t="s">
        <v>176</v>
      </c>
      <c r="B68" s="2" t="s">
        <v>53</v>
      </c>
      <c r="C68" s="7" t="str">
        <f>IFERROR(VLOOKUP($A68,#REF!,2,0),"")</f>
        <v/>
      </c>
      <c r="D68" s="7" t="str">
        <f>IFERROR(VLOOKUP($A68,#REF!,3,0),"")</f>
        <v/>
      </c>
      <c r="E68" s="2" t="str">
        <f>IFERROR(VLOOKUP($A68,#REF!,4,0),"")</f>
        <v/>
      </c>
      <c r="F68" s="2" t="str">
        <f>IFERROR(VLOOKUP($A68,#REF!,5,0),"")</f>
        <v/>
      </c>
      <c r="G68" s="5" t="str">
        <f>IFERROR(VLOOKUP($A68,#REF!,6,0),"")</f>
        <v/>
      </c>
      <c r="H68" s="2">
        <v>1</v>
      </c>
    </row>
    <row r="69" spans="1:8" x14ac:dyDescent="0.4">
      <c r="A69" s="4" t="s">
        <v>110</v>
      </c>
      <c r="B69" s="2" t="s">
        <v>54</v>
      </c>
      <c r="C69" s="7" t="str">
        <f>IFERROR(VLOOKUP($A69,#REF!,2,0),"")</f>
        <v/>
      </c>
      <c r="D69" s="7" t="str">
        <f>IFERROR(VLOOKUP($A69,#REF!,3,0),"")</f>
        <v/>
      </c>
      <c r="E69" s="2" t="str">
        <f>IFERROR(VLOOKUP($A69,#REF!,4,0),"")</f>
        <v/>
      </c>
      <c r="F69" s="2" t="str">
        <f>IFERROR(VLOOKUP($A69,#REF!,5,0),"")</f>
        <v/>
      </c>
      <c r="G69" s="5" t="str">
        <f>IFERROR(VLOOKUP($A69,#REF!,6,0),"")</f>
        <v/>
      </c>
      <c r="H69" s="2">
        <v>8</v>
      </c>
    </row>
    <row r="70" spans="1:8" x14ac:dyDescent="0.4">
      <c r="A70" s="4" t="s">
        <v>168</v>
      </c>
      <c r="B70" s="2" t="s">
        <v>55</v>
      </c>
      <c r="C70" s="7" t="str">
        <f>IFERROR(VLOOKUP($A70,#REF!,2,0),"")</f>
        <v/>
      </c>
      <c r="D70" s="7" t="str">
        <f>IFERROR(VLOOKUP($A70,#REF!,3,0),"")</f>
        <v/>
      </c>
      <c r="E70" s="2" t="str">
        <f>IFERROR(VLOOKUP($A70,#REF!,4,0),"")</f>
        <v/>
      </c>
      <c r="F70" s="2" t="str">
        <f>IFERROR(VLOOKUP($A70,#REF!,5,0),"")</f>
        <v/>
      </c>
      <c r="G70" s="5" t="str">
        <f>IFERROR(VLOOKUP($A70,#REF!,6,0),"")</f>
        <v/>
      </c>
      <c r="H70" s="2">
        <v>3</v>
      </c>
    </row>
  </sheetData>
  <phoneticPr fontId="1"/>
  <printOptions horizontalCentered="1"/>
  <pageMargins left="0.25" right="0.25" top="0.75" bottom="0.75" header="0.3" footer="0.3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芸術文化劇場 北館（器具）</vt:lpstr>
      <vt:lpstr>城公園芸術文化劇場 北館（ランプ）</vt:lpstr>
      <vt:lpstr>真上小学校（ランプ）</vt:lpstr>
      <vt:lpstr>12.城内公民館・教育センター</vt:lpstr>
      <vt:lpstr>市民交流センター（ランプ）</vt:lpstr>
      <vt:lpstr>'12.城内公民館・教育センター'!Print_Area</vt:lpstr>
      <vt:lpstr>'真上小学校（ランプ）'!Print_Area</vt:lpstr>
      <vt:lpstr>'12.城内公民館・教育センター'!Print_Titles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猪木　奈美</dc:creator>
  <cp:lastModifiedBy>高槻市</cp:lastModifiedBy>
  <cp:lastPrinted>2026-05-20T08:16:29Z</cp:lastPrinted>
  <dcterms:created xsi:type="dcterms:W3CDTF">2024-09-04T02:28:53Z</dcterms:created>
  <dcterms:modified xsi:type="dcterms:W3CDTF">2026-06-08T00:43:29Z</dcterms:modified>
</cp:coreProperties>
</file>